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1805"/>
  </bookViews>
  <sheets>
    <sheet name="汇总表" sheetId="5" r:id="rId1"/>
    <sheet name="硬件明细表审（以咨询单位审核为准）" sheetId="1" state="hidden" r:id="rId2"/>
    <sheet name="走廊文化墙" sheetId="4" state="hidden" r:id="rId3"/>
    <sheet name="多媒体内容" sheetId="2" state="hidden" r:id="rId4"/>
  </sheets>
  <definedNames>
    <definedName name="_xlnm._FilterDatabase" localSheetId="3" hidden="1">多媒体内容!$A$2:$J$27</definedName>
    <definedName name="_xlnm._FilterDatabase" localSheetId="1" hidden="1">'硬件明细表审（以咨询单位审核为准）'!$A$2:$J$75</definedName>
    <definedName name="_xlnm.Print_Area" localSheetId="3">多媒体内容!$A$1:$J$28</definedName>
    <definedName name="_xlnm.Print_Area" localSheetId="1">'硬件明细表审（以咨询单位审核为准）'!$A$1:$J$75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Shined-zengm</author>
  </authors>
  <commentList>
    <comment ref="F7" authorId="0">
      <text>
        <r>
          <rPr>
            <sz val="9"/>
            <rFont val="宋体"/>
            <charset val="134"/>
          </rPr>
          <t>根据要求，数量由600减少为300秒</t>
        </r>
      </text>
    </comment>
    <comment ref="F19" authorId="0">
      <text>
        <r>
          <rPr>
            <sz val="9"/>
            <rFont val="宋体"/>
            <charset val="134"/>
          </rPr>
          <t>由7套增加为12套</t>
        </r>
      </text>
    </comment>
  </commentList>
</comments>
</file>

<file path=xl/sharedStrings.xml><?xml version="1.0" encoding="utf-8"?>
<sst xmlns="http://schemas.openxmlformats.org/spreadsheetml/2006/main" count="489" uniqueCount="280">
  <si>
    <t>湘江智谷·智能网联产业集聚区展示厅装修改造工程</t>
  </si>
  <si>
    <t>序号</t>
  </si>
  <si>
    <t>项目</t>
  </si>
  <si>
    <t>审核金额</t>
  </si>
  <si>
    <t>备注</t>
  </si>
  <si>
    <t>设备部分</t>
  </si>
  <si>
    <t>装修部分</t>
  </si>
  <si>
    <t>合计</t>
  </si>
  <si>
    <t>展厅硬件设备明细表</t>
  </si>
  <si>
    <t>展区</t>
  </si>
  <si>
    <t>展项</t>
  </si>
  <si>
    <t>设备</t>
  </si>
  <si>
    <t>品牌</t>
  </si>
  <si>
    <t>内容</t>
  </si>
  <si>
    <t>数量</t>
  </si>
  <si>
    <t>单位</t>
  </si>
  <si>
    <t>单价</t>
  </si>
  <si>
    <t>序厅</t>
  </si>
  <si>
    <t>序厅LED</t>
  </si>
  <si>
    <t>原序厅led屏</t>
  </si>
  <si>
    <t>定制</t>
  </si>
  <si>
    <t>LED屏保护性拆除  6.22*4.5M，含背面软膜灯箱一并拆除,高空作业</t>
  </si>
  <si>
    <t>㎡</t>
  </si>
  <si>
    <t>LED屏修复、安装、调试,高空作业</t>
  </si>
  <si>
    <t>屏体钢结构</t>
  </si>
  <si>
    <t>根据图纸现场焊接内部钢结构骨架定制，具体结构见CAD图纸</t>
  </si>
  <si>
    <t>吸顶音响重新安装调试，吊顶高度4.5米,主机位置发生变化，重新走音频线,高空作业</t>
  </si>
  <si>
    <t>套</t>
  </si>
  <si>
    <t>主机</t>
  </si>
  <si>
    <t>2U机架式工作站 
R5/16G DDR4-3200/SSD512G-M2/Server2019 支持24*7小时</t>
  </si>
  <si>
    <t>台</t>
  </si>
  <si>
    <t>LED方柱</t>
  </si>
  <si>
    <t>强力巨彩
规格：Q2</t>
  </si>
  <si>
    <t>•像素间距：2mm，模组尺寸：320mm*160mm； 
•刷新频率：≥3840Hz，扫描方式：1/40扫描；
•像素密度：250000点/ m2；                  
•单元像素：160点（宽）×80点（高）；
•白平衡亮度：≥450cd/㎡；
•灰度等级：14-16bits级；
•最佳视距：≥2m，可视角：120°；
•失控点：＜1/10000，屏体寿命：≥10万小时</t>
  </si>
  <si>
    <t>视频处理器</t>
  </si>
  <si>
    <t>卡莱特
X12</t>
  </si>
  <si>
    <t>专业主控是针对LED显示屏工程应用领域的专业级控制系统和视频处理设备；具备丰富的视频信号接口，支持SDI、HDMI、DVI等高清数字接口，多路信号间无缝切换；支持广播级缩放及多画面显示。具备8个千兆网口输出，单机可支持最宽8192像素，或最高4096像素的LED显示屏。同时，还具备一系列丰富实用的功能，可以实现灵活的屏幕控制和高品质的图像显示，在LED显示屏工程应用领域具有显著优势。
•支持丰富的数字信号接口，包括1路SDI，1路HDMI，2路DVI；
•最大输入分辨率1920*1200@60Hz，支持分辨率任意设置；
•最大带载520万像素，最宽可达8192点，或最高可达4096点；
•支持视频源任意切换，任意缩放；
•支持三画面显示，位置、大小可自由调节；
•支持HDCP1.4；
•双USB2.0高速通讯接口，用于电脑调试和主控间任意级联；
•支持亮度和色温调节；
•支持低亮高灰；</t>
  </si>
  <si>
    <t>根据图纸现场焊接内部钢结构骨架，具体结构见CAD图纸</t>
  </si>
  <si>
    <t>电子沙盘</t>
  </si>
  <si>
    <t>触控一体机</t>
  </si>
  <si>
    <t>led背光高亮显示屏
尺寸：32寸 
触控方式：电容屏10点触控
分辨率：高清1920*1080
配置：i5/8G/256G SSD/win10系统</t>
  </si>
  <si>
    <t>一体机底座</t>
  </si>
  <si>
    <t>定制落地一体机底座 金属材质 白色烤漆</t>
  </si>
  <si>
    <t>数字人对话设备</t>
  </si>
  <si>
    <t>自制多功能电脑按键控制器*1、无线录音话筒一套、6类网线*60米</t>
  </si>
  <si>
    <t>智能混音器</t>
  </si>
  <si>
    <t>直播伴奏立体双声道音频入四进出一路输出混音器，可单路调节音量</t>
  </si>
  <si>
    <t>2U机架式工作站 
R5/16G DDR4-3200/SSD512G-M2/Server2019 支持24*7小时运行</t>
  </si>
  <si>
    <t>LED屏</t>
  </si>
  <si>
    <t>沙盘底座框架定制</t>
  </si>
  <si>
    <t>异形沙盘外框框架定制，黑色不锈钢包边 具体结构见CAD图纸</t>
  </si>
  <si>
    <t>M</t>
  </si>
  <si>
    <t>概念厅</t>
  </si>
  <si>
    <t>透明屏</t>
  </si>
  <si>
    <t>透明LED屏</t>
  </si>
  <si>
    <t>国佳 P3.9</t>
  </si>
  <si>
    <t>•产品型号 GJ-3.9*7.8     
•像素间距 3.9X7.8mm     
•像素密度 32768点/㎡     
•像素组成 一纯红管一纯绿管一纯蓝管     
•像素材料 LED灯罩采用环氧树脂     
•LED发光管 SMD1921  三安芯片     
•驱动IC 恒流IC     
•模组尺寸     500*125mm     
•箱体尺寸 1000*1000mm     
•功耗 平均：100W/㎡，最大：300W/㎡     
•屏体重量 小于7kg/㎡</t>
  </si>
  <si>
    <t>屏体固定结构</t>
  </si>
  <si>
    <t>根据现场情况焊接内部钢结构骨架固定</t>
  </si>
  <si>
    <t>卡莱特 X2S</t>
  </si>
  <si>
    <t>专业主控是专业级LED显示屏控制设备；具备强大的视频信号接收和处理能力，最大可接收1920×1200像素的高清数字信号；支持HDMI和DVI高清数字接口，多路信号间无缝切换；支持视频源任意缩放和裁剪。具备2个千兆网口输出，单机可支持最宽4096像素或最高2560像素的LED显示屏，同时具备一系列丰富实用的功能，提供灵活的屏幕控制和高品质的图像显示，可完美应用于小型LED显示屏。
•具有2类视频输入接口，包括1路HDMI和2路DVI；
•最大输入分辨率1920×1200@60Hz，支持分辨率任意设置；
•最大带载131万像素，最宽可达4096点，或最高可达2560点；
•支持视频源任意切换，缩放和裁剪；
•支持画面偏移；
•双USB 2.0高速通讯接口，用于电脑调试和主控间任意级联；
•支持亮度和色温调节；
•支持低亮高灰；
•支持HDCP 1.4；
支持DC 3.3V~6V超宽工作电压；</t>
  </si>
  <si>
    <t>音响</t>
  </si>
  <si>
    <t>惠威VQ6</t>
  </si>
  <si>
    <t>高保真定向定阻吸顶音响 6.5英寸聚丙烯振膜 蚕丝球顶音膜 频率响应 45Hz-20KHz  低音 6.5英寸聚丙烯振膜  高音 蚕丝球顶音膜 灵敏度88dB/W/M 阻抗8欧姆</t>
  </si>
  <si>
    <t>只</t>
  </si>
  <si>
    <t>功放</t>
  </si>
  <si>
    <t>BRZHiFi</t>
  </si>
  <si>
    <t>额定功率100W*2， 两声道高保真HiFi立体声</t>
  </si>
  <si>
    <t>360全息</t>
  </si>
  <si>
    <t>40寸工业级超高亮液晶面板</t>
  </si>
  <si>
    <t>定制液晶</t>
  </si>
  <si>
    <t>40寸定制工业级超高亮液晶面板 亮度≧1000cd/m² 对比度20000:1,可视角度178</t>
  </si>
  <si>
    <t>组</t>
  </si>
  <si>
    <t>吊装框体</t>
  </si>
  <si>
    <t>定制异形，钣金、烤漆 
尺寸：尺寸2000*2000*150mm，顶部带活动检修盖板，四角吊装
4块液晶屏幕嵌入式安装</t>
  </si>
  <si>
    <t>成像单元</t>
  </si>
  <si>
    <t>全息玻璃</t>
  </si>
  <si>
    <t>定制尺寸：边长2M 正三角*4块  
全息镀膜成像特殊玻璃、钢化、无水波纹</t>
  </si>
  <si>
    <t>控制单元</t>
  </si>
  <si>
    <t>尺寸：21.5寸 
触控方式：电容屏10点触控
分辨率：高清1920*1080
配置：i5/8G/256G SSD/win10系统</t>
  </si>
  <si>
    <t>定制落地一体机底座 金属材质 黑色烤漆</t>
  </si>
  <si>
    <t>落地底座</t>
  </si>
  <si>
    <t>定制异形，钢结构框架，钣金烤漆,底部开检修门 尺寸:2M*2M*1.8M 梯形方台，底部蓝色灯带，</t>
  </si>
  <si>
    <t>个</t>
  </si>
  <si>
    <t>北斗厅</t>
  </si>
  <si>
    <t>互动雷达墙</t>
  </si>
  <si>
    <t>激光雷达</t>
  </si>
  <si>
    <t>EAI-G4</t>
  </si>
  <si>
    <t>精度互动激光雷达，旋转式，精度标准：≦2.8cm</t>
  </si>
  <si>
    <t>雷达驱动</t>
  </si>
  <si>
    <t>雷达配套驱动软件，带加密狗</t>
  </si>
  <si>
    <t>互动滑屏</t>
  </si>
  <si>
    <t>1、65寸电容触摸，滑轨屏定制专用结构，隐藏式接线。
定制造型，见参考图
2、电脑配置：i5+8G+256G SSD，双网专工。
3、屏幕分辨率：4k
4、预装win10专业版操作系统。</t>
  </si>
  <si>
    <t>滑动控制组件</t>
  </si>
  <si>
    <t>1、2条静音6米电动滑轨，轨道接缝处用工业线切割技术，保证接缝平滑， 接缝小 。使设备能够平稳的移动过接缝处。
2、滑轨材质：采用铝合金和不锈钢材质，耐腐蚀性。
3、控制系统：滑块、限位器、移动供电系统。
4、超静音进口步进电机、驱动器。</t>
  </si>
  <si>
    <t>滑轨辅助加强套件</t>
  </si>
  <si>
    <t>定制固定液晶整机加强结构套件， L 型一体化支架：滑轨跟一体机的安装，采用一体化数控支架， 一次成型，精度高</t>
  </si>
  <si>
    <t>LED大屏</t>
  </si>
  <si>
    <t>数字人主机</t>
  </si>
  <si>
    <t>塔式图形工作站 I7-12700K/32G DDR4-3600/512G-SSDm2/3070-8G/WIN10 24*7小时</t>
  </si>
  <si>
    <t>录音设备</t>
  </si>
  <si>
    <t>自制电脑按键控制器*1、无线录音话筒一套、话筒支架*1,超6类屏蔽网线*30米</t>
  </si>
  <si>
    <t>维修</t>
  </si>
  <si>
    <t>led更新修复及面板更换,更换面积1.2平米</t>
  </si>
  <si>
    <t>其他</t>
  </si>
  <si>
    <t>中控</t>
  </si>
  <si>
    <t>中控主机</t>
  </si>
  <si>
    <t>拓创
PGM6000PRO</t>
  </si>
  <si>
    <t>可编程控制平台，中英文可编程界面，交互式的控制结构；
● 采用最新32位ARM11系列内嵌式处理器，处理速度高达667MHz；
● 大量采用高度集成化协处理芯片，考究的LAY OUT让系统运行非常稳定、流畅；
● 主机内置1G 内存及512M的大容量FLASH 存储器；
● 16路独立可编程RS-232控制接口，可以收发RS232、RS485、Rs422格式数据；
● 8路独立可编程IR红外发射口，红外发射口可以做串口使用，使可编程口总数达到18个；
● 8路独立可编程IO口，8路弱继电器口。
● 可独家支持局域网内电脑网络开关机功能，国内绝对锁标产品；
● 采用国际流行SMT全贴片式生产工艺；
● 全制式环保电源(110V-240V),适合任何地区。
● 工厂通过ISO9001:2008质量管理体系认证；</t>
  </si>
  <si>
    <t>控制器</t>
  </si>
  <si>
    <t>拓创PWRS06</t>
  </si>
  <si>
    <t>1、采用高性能处理器，模块化设计，强弱电分开，性能更稳定
2、4/8路独立220V电源开关控制 
3、载入容量：单路额定功率2000W 
4、控制方法：通过RS-232\RS-485协议控制,选配网口协议控制 带手动按键控制 
5、单路或多路开关控制，完全可编程控制，可以任意设置电源控制器的ID地址码，实现多台级连 
6、适用于各种中控系统；
7、电源范围：AC：180—280V</t>
  </si>
  <si>
    <t>TP-link</t>
  </si>
  <si>
    <t>企业级24口全千兆交换机</t>
  </si>
  <si>
    <t>拓创SER001</t>
  </si>
  <si>
    <t>展厅电脑开关控制利器：通过实时检测电脑电源的 12V输出电压来判断电脑开关状态，8路电脑开关控制器接收到开机指令，电脑开关卡首先会检测主机的开关机状态，如果电脑是关机状态，则执行开机动作。如果主机处于开机状态，则不会动作。关机指令与此模式相同。有效防止开关误操作。
8路电脑开关控制器上的8个网口分别与每个电脑开关卡网络直通连接即可。8路电脑开关控制器支持RS232/485串口和TCP/UDP网络控制。</t>
  </si>
  <si>
    <t>时序器</t>
  </si>
  <si>
    <t>拓创SP30</t>
  </si>
  <si>
    <t>8路大电流电源输出,单路最大电流30A,单路功率3000W；
面板有时序总开关和8路手动控制按扭以及LED状态指示,可单独控每路电源输出具有过流过压保护；
支持标准RS232通信协议,方便用户实现各种负责的控制,并支持状态查询和多台设备连接；
提供8路多功能电源插座；兼容国际、美标、欧标等多种规格二芯及三芯电源插头；带232/485控制</t>
  </si>
  <si>
    <t>显示器</t>
  </si>
  <si>
    <t>DELL</t>
  </si>
  <si>
    <t>24寸液晶显示器 分辨率1920*1080 IPS面板</t>
  </si>
  <si>
    <t>平板电脑</t>
  </si>
  <si>
    <t>华为</t>
  </si>
  <si>
    <t>平板电脑 matepad 6+128G</t>
  </si>
  <si>
    <t>会议室</t>
  </si>
  <si>
    <t>会议系统</t>
  </si>
  <si>
    <t>机柜</t>
  </si>
  <si>
    <t>深度600，高度700，12U 加厚</t>
  </si>
  <si>
    <t>专业有线话筒</t>
  </si>
  <si>
    <t>狮乐YE-12D</t>
  </si>
  <si>
    <t>专业数字会议手拉手系统方杆话筒。专业高保真电容咪芯，全金属外观，功率损耗70mA，灵敏度-47DB 信噪比65DB，频率响应:100-10kHZ，1主席话筒+19代表话筒</t>
  </si>
  <si>
    <t>专业无线话筒</t>
  </si>
  <si>
    <t>狮乐YW-6</t>
  </si>
  <si>
    <t>专业数字会议手拉手系统鹅颈话筒。专业高保真电容咪芯，全金属外观，功率损耗130mA，灵敏度-43DB 信噪比65DB，频率响应:40-16kHZ，1主席话筒+11代表话筒</t>
  </si>
  <si>
    <t>有线智能会议系统主机</t>
  </si>
  <si>
    <t>狮乐YE-12</t>
  </si>
  <si>
    <t>专业手拉手有线会议系统，功耗120W，SN信噪比78DB，频率响应20HZ-20KHZ,IN线路输入阻抗50K欧姆 线路输出200欧姆，带3.5寸彩色液晶显示屏，支持60个话筒单元，带多种会议功能。</t>
  </si>
  <si>
    <t>无线智能会议系统主机</t>
  </si>
  <si>
    <t>狮乐
YW-6</t>
  </si>
  <si>
    <t>专业手拉手无线会议系统，SN信噪比＞90DB，失真度＜0.05%db，接收灵敏度-105db，频偏±45KHz，带液晶显示屏，支持多达265路无线列席单元，支持多种模式及自定义。</t>
  </si>
  <si>
    <t>专业功放</t>
  </si>
  <si>
    <t>狮乐</t>
  </si>
  <si>
    <t>4通道专业功放，频率响应20HZ~20KHZ土1dB 输入灵敏度stereo@8 0hm RMS,1KHZ,1.0%THD+N，1V  立体声8Ω输出功率1KHZ,1.0%6 THD+N150WX4  立体声4Ω输出功率1KHZ,1.0%THD+N182W×4 桥接8Ω输出功率1KHz,1.0%THD+N350W×2
信噪比stereo@8 0hm RMS,1KHZ,1.0%THD+N，&gt;80dB(A计权)</t>
  </si>
  <si>
    <t>反馈抑制器</t>
  </si>
  <si>
    <t>专业全自动DSP反馈抑制器
模拟输入 2-XLR和2-TRS 平衡输入  输入阻抗平衡:20K,非平衡:10K  线路输入电平0dB两路
模拟输出
2-XLR和2-TRS
平衡或非平衡输出方式
输出阻抗
平衡:200欧,非平衡:100欧
线路输出电平
-4 dBU/ +6dBU 两路
整机性能
采样频率48KHz
动态范围&gt;102dB(A计权)
失真度≤0.1%
反馈抑制频响+/ - 2dB(50Hz TO 20KHz)
直通频响+ / - 0.5dB(40Hz TO 20KHz)
增益提升+6dB
工作电源AC90 -240V/ 50-60Hz
电源消耗&lt;20W</t>
  </si>
  <si>
    <t>主音箱</t>
  </si>
  <si>
    <t>雅马哈</t>
  </si>
  <si>
    <t>高保真HiFi无源音箱音响 
2分频低音反射书架箱 钢琴烤漆 低音单元 13CM锥盆低音单元
高音单元 3CM软球顶高音单元
频率响应 55H z-40kHz
输入功率 60W/110W
灵敏度 85dB
阻抗6欧姆</t>
  </si>
  <si>
    <t>副音箱</t>
  </si>
  <si>
    <t>壁挂音箱，全天候音响系统。低音单元10cm防水圆锥形
高音单元2.5cm液冷平衡球形  频率响100 Hz-20kHz
输入功率(额定/大)30 w / 80 w
灵敏度85 dB/2.83 V/1m</t>
  </si>
  <si>
    <t>调音台</t>
  </si>
  <si>
    <t>KE
SCT-80</t>
  </si>
  <si>
    <t>超薄型设计，通道三段均衡，一组卡农输出,一组6.35输出
1.8路单声道输入，高品质话筒扩音器 
2.3段均衡3.高密度电平显示
4.60MM高分析度耐用推子
5.内置专业数字效果器
6.麦克风输出监听
7.录音输出
8.USB输入，立体声输出输出电平:19DBM噪声:-105DB信噪比:8ODB 耳机输
出功率:10OMW均衡低频:80HZ~15DB
中频:2.5KHZ ~ 15DB 高频:12KHZ ~ 15DB
增益控制:单声道-60DB ~ -40DB 频率响应:20HZ~20KHZ总谐波失真+噪声:0.003%</t>
  </si>
  <si>
    <t>投影机</t>
  </si>
  <si>
    <t>NEC
NP-P605UL+</t>
  </si>
  <si>
    <t>激光工程投影机 投影技术：3LCD工程投影机
亮度：≥6200流明（根据ISO21118标准）
液晶显板尺寸：0.64英寸×3，标准分辨率：1920*1200，支持最大输入分辨率：3840*2160 光源：激光， 寿命≥20000小时，对比度：≥600000：1
镜头手动位移：垂直：0-0.6V，水平：±0.29H， 端口：1 个 VGA，2个HDMI，1 个HDBaseT， 1个立体声微型音频；1个控制串口端口槽（D-Sub 9 针）；1个RJ-45 端口，1个A型USB（5V/2A），1个A型USB（无线投影）,1个B型USB(维修端口)，内置扬声器：≥20W，最低待机功耗： ≤0.5W 噪声：28dB（满功率）</t>
  </si>
  <si>
    <t>投影机镜头</t>
  </si>
  <si>
    <t>NEC原厂</t>
  </si>
  <si>
    <t>NEC原厂镜头，变焦比1.2:1</t>
  </si>
  <si>
    <t>投影机吊架</t>
  </si>
  <si>
    <t>专用</t>
  </si>
  <si>
    <t>专业工程投影机专用吊架，0.8-1.5米伸缩支架，加厚</t>
  </si>
  <si>
    <t>网线</t>
  </si>
  <si>
    <t>六类网线（LED屏、电脑主机使用） 300米*16箱 每块LED屏使用10-15根左右，机房距离50米左右</t>
  </si>
  <si>
    <t>箱</t>
  </si>
  <si>
    <t>导览机器人</t>
  </si>
  <si>
    <t>派宝导览机器人X3（高级导航版）
1、支持政务行业应用软件的安装，机器人头部智能大脑和胸前大屏互相通讯，快速落地政务行业机器人。 政务大厅迎宾接待语音讲解跨层导览轻松集成GPT 白色，19寸屏支持身份识别和热敏打印，支持双屏互动，32种3D表情。
2、机器人可以实现一键构建室内地图，并且可以对地图进行精准定位动态感知周边环境信息并进行分析，从而规划更优路径行走
3、自动唤醒功能。当客户走进时，机器人自动感应并被唤醒，主动与客人打招呼,并说出欢迎词。
4、自定义问答库。将常用垂直领域类的知识保存到机器人的大脑里，可以实现专业知识语音问答、图片呈现、视频播放的功能.客户经过简单的配置后，机器人即可根据您设置的问题准确的回答客户提出的问题。
5、人脸识别功能。基于人的脸部特征信息进行面部识别，精确对应每位用户，为用户个性化、身份确认等提供基础服务
6、人工远程应答功能。机器人与客户交流时，单方面隐秘的视频通讯技术。可做到人工后台控制和模仿机器人对话，从而让机器人更加人性化服务的功能。
7、自动充电功能。
8、防撞防跌功能，超声波传感器，红外传感器，紧急制停按钮，防撞防跌。
9、支持实时互联网通讯。可远程操作控制。</t>
  </si>
  <si>
    <t>配送机器人</t>
  </si>
  <si>
    <t>派宝配送机器人W2 
室内无人送货送物酒店写字楼医院送餐外卖药品快递配送
自主任务，无轨自主导航，智能避障，支持室内跨层配送，可与电梯、门禁、闸机和自动售货机对接，支持电话短信通知，带自动抽屉，支持派送物件隐私保护，自动充电功能。
联网方式：SIM卡（国内），Wi-Fi，屏幕尺寸：8-11英寸，还可适用场景：智能学习，娱乐陪伴，家庭助手</t>
  </si>
  <si>
    <t>视频信号线</t>
  </si>
  <si>
    <t>秋叶原 HDMI4K高清线：25米*1,15米*1.5米*10，
音箱线 100芯金银线*400米
卡农线音频1米*10条</t>
  </si>
  <si>
    <t>路演厅</t>
  </si>
  <si>
    <t>维修
更换</t>
  </si>
  <si>
    <t>辅材</t>
  </si>
  <si>
    <t>DVI转hdmi转接线</t>
  </si>
  <si>
    <t>专业维修服务</t>
  </si>
  <si>
    <t>原2套JBL音响及2套专业功放、解码器、无线话筒、播放机等专业设备维修</t>
  </si>
  <si>
    <t>专业音箱</t>
  </si>
  <si>
    <t>JBL</t>
  </si>
  <si>
    <t>10寸专业音箱 KP6010，额定功率300W</t>
  </si>
  <si>
    <t>15寸专业音箱 KP6015，额定功率400W</t>
  </si>
  <si>
    <t>音箱挂架</t>
  </si>
  <si>
    <t>音箱挂架，承重20KG</t>
  </si>
  <si>
    <t>视频拼接处理器</t>
  </si>
  <si>
    <t>北京同尔V2</t>
  </si>
  <si>
    <r>
      <rPr>
        <sz val="12"/>
        <rFont val="宋体"/>
        <charset val="134"/>
      </rPr>
      <t xml:space="preserve">V2是一款采用纯硬件架构，并具备强大的视频信号接收和图像处理能力的视频拼接处理器。V2支持4路2K视频信号输入和9路HDMI输出，具备无级缩放、自由裁剪、画面拼接等功能，还可兼容多平台、多设备的访问控制，其能在显示高品质图像的同时提供灵活的控制方式，可满足广大用户的使用需求。V2性能稳定，操作便捷。可广泛应用于广播电视、国防安全、气象地震、银行金融、公安交通、生产调度、科研教育、展览展示等显示屏应用场景。
功能特性
</t>
    </r>
    <r>
      <rPr>
        <sz val="12"/>
        <rFont val="Wingdings 2"/>
        <charset val="2"/>
      </rPr>
      <t></t>
    </r>
    <r>
      <rPr>
        <sz val="12"/>
        <rFont val="宋体"/>
        <charset val="134"/>
      </rPr>
      <t xml:space="preserve">支持4路1920×1200@60Hz信号输入
</t>
    </r>
    <r>
      <rPr>
        <sz val="12"/>
        <rFont val="Wingdings 2"/>
        <charset val="2"/>
      </rPr>
      <t></t>
    </r>
    <r>
      <rPr>
        <sz val="12"/>
        <rFont val="宋体"/>
        <charset val="134"/>
      </rPr>
      <t xml:space="preserve">支持9路HDMI输出，单路分辨率最大可达1920×1200@60Hz
</t>
    </r>
    <r>
      <rPr>
        <sz val="12"/>
        <rFont val="Wingdings 2"/>
        <charset val="2"/>
      </rPr>
      <t></t>
    </r>
    <r>
      <rPr>
        <sz val="12"/>
        <rFont val="宋体"/>
        <charset val="134"/>
      </rPr>
      <t xml:space="preserve">支持无级缩放、自由裁剪、画面拼接等视频处理功能 
</t>
    </r>
    <r>
      <rPr>
        <sz val="12"/>
        <rFont val="Wingdings 2"/>
        <charset val="2"/>
      </rPr>
      <t></t>
    </r>
    <r>
      <rPr>
        <sz val="12"/>
        <rFont val="宋体"/>
        <charset val="134"/>
      </rPr>
      <t xml:space="preserve">支持视频信号切换，所有输入信号间均可无缝切换
</t>
    </r>
    <r>
      <rPr>
        <sz val="12"/>
        <rFont val="Wingdings 2"/>
        <charset val="2"/>
      </rPr>
      <t></t>
    </r>
    <r>
      <rPr>
        <sz val="12"/>
        <rFont val="宋体"/>
        <charset val="134"/>
      </rPr>
      <t xml:space="preserve">支持6画面显示，画面大小及位置均可自由调节 
</t>
    </r>
    <r>
      <rPr>
        <sz val="12"/>
        <rFont val="Wingdings 2"/>
        <charset val="2"/>
      </rPr>
      <t></t>
    </r>
    <r>
      <rPr>
        <sz val="12"/>
        <rFont val="宋体"/>
        <charset val="134"/>
      </rPr>
      <t xml:space="preserve">支持亮度和色温调节
</t>
    </r>
    <r>
      <rPr>
        <sz val="12"/>
        <rFont val="Wingdings 2"/>
        <charset val="2"/>
      </rPr>
      <t></t>
    </r>
    <r>
      <rPr>
        <sz val="12"/>
        <rFont val="宋体"/>
        <charset val="134"/>
      </rPr>
      <t xml:space="preserve">支持画面调整功能，可调节画面的色调、饱和度、对比度、亮度补偿
</t>
    </r>
    <r>
      <rPr>
        <sz val="12"/>
        <rFont val="Wingdings 2"/>
        <charset val="2"/>
      </rPr>
      <t></t>
    </r>
    <r>
      <rPr>
        <sz val="12"/>
        <rFont val="宋体"/>
        <charset val="134"/>
      </rPr>
      <t xml:space="preserve">支持测试模式，内置16种测试画面，可快捷测试设备连接显示状态
</t>
    </r>
    <r>
      <rPr>
        <sz val="12"/>
        <rFont val="Wingdings 2"/>
        <charset val="2"/>
      </rPr>
      <t></t>
    </r>
    <r>
      <rPr>
        <sz val="12"/>
        <rFont val="宋体"/>
        <charset val="134"/>
      </rPr>
      <t xml:space="preserve">支持128个场景保存和场景调用
</t>
    </r>
    <r>
      <rPr>
        <sz val="12"/>
        <rFont val="Wingdings 2"/>
        <charset val="2"/>
      </rPr>
      <t></t>
    </r>
    <r>
      <rPr>
        <sz val="12"/>
        <rFont val="宋体"/>
        <charset val="134"/>
      </rPr>
      <t xml:space="preserve">支持3.5mm独立音频输入和输出
</t>
    </r>
    <r>
      <rPr>
        <sz val="12"/>
        <rFont val="Wingdings 2"/>
        <charset val="2"/>
      </rPr>
      <t></t>
    </r>
    <r>
      <rPr>
        <sz val="12"/>
        <rFont val="宋体"/>
        <charset val="134"/>
      </rPr>
      <t>采用Web端控制，支持Windows/Android/iOS多平台多用户访问控制
支持RS232串口控制，兼容第三方设备控制</t>
    </r>
  </si>
  <si>
    <t>小计</t>
  </si>
  <si>
    <t>安装、调试费、运费、培训费</t>
  </si>
  <si>
    <t>湘江智谷展厅文化墙预算清单</t>
  </si>
  <si>
    <t>区域编号</t>
  </si>
  <si>
    <t>材质</t>
  </si>
  <si>
    <t>规格</t>
  </si>
  <si>
    <t>金额</t>
  </si>
  <si>
    <t>①</t>
  </si>
  <si>
    <t>定制加厚宣绒布+画面UV打印</t>
  </si>
  <si>
    <t>3800*3250</t>
  </si>
  <si>
    <t>④</t>
  </si>
  <si>
    <t>1530*3250</t>
  </si>
  <si>
    <t>⑤</t>
  </si>
  <si>
    <t>13350*3250</t>
  </si>
  <si>
    <t>⑥</t>
  </si>
  <si>
    <t>1720*3250</t>
  </si>
  <si>
    <t>⑦</t>
  </si>
  <si>
    <t>8450*3250</t>
  </si>
  <si>
    <t>⑧</t>
  </si>
  <si>
    <t>7250*3250</t>
  </si>
  <si>
    <t>⑨</t>
  </si>
  <si>
    <t>2530*3250</t>
  </si>
  <si>
    <t>450*3200</t>
  </si>
  <si>
    <t>1200*3200</t>
  </si>
  <si>
    <t>1300*3200</t>
  </si>
  <si>
    <t>亚克力水晶字厚10+5</t>
  </si>
  <si>
    <t>30*30公分</t>
  </si>
  <si>
    <t>20*20公分</t>
  </si>
  <si>
    <t>⑩</t>
  </si>
  <si>
    <t>全铝桁架+黑底喷绘布</t>
  </si>
  <si>
    <t>6600*3250，U型</t>
  </si>
  <si>
    <t>半年价格</t>
  </si>
  <si>
    <t>⑪</t>
  </si>
  <si>
    <t>定制电动车展台 15厘板材打底，车贴饰面</t>
  </si>
  <si>
    <t>4000*1800*150</t>
  </si>
  <si>
    <t>⑫</t>
  </si>
  <si>
    <t>定制充电桩展台 15厘板材打底，车贴饰面</t>
  </si>
  <si>
    <t>3000*800*150</t>
  </si>
  <si>
    <t>4K高清电视机</t>
  </si>
  <si>
    <t>55寸*6台*9天</t>
  </si>
  <si>
    <t>天</t>
  </si>
  <si>
    <t>电视机移动支架</t>
  </si>
  <si>
    <t>6台*9天</t>
  </si>
  <si>
    <t>电源线引进</t>
  </si>
  <si>
    <t>项</t>
  </si>
  <si>
    <t>文化墙设计费</t>
  </si>
  <si>
    <t>水牌设计费</t>
  </si>
  <si>
    <t>版</t>
  </si>
  <si>
    <t>运输费</t>
  </si>
  <si>
    <t>加急制作费</t>
  </si>
  <si>
    <t>现场安装执行费</t>
  </si>
  <si>
    <t>展厅多媒体程序明细表</t>
  </si>
  <si>
    <t>系统</t>
  </si>
  <si>
    <t>沙盘</t>
  </si>
  <si>
    <t>多屏互动展示系统</t>
  </si>
  <si>
    <t>三屏联动展示系统，分控制端和展示端多套程序，采用unity等软件开发，内容分为：
1、启动界面，主界面，二级界面、框架页面的设计制作;
2、菜单设计制作;
3、界面按钮，界面图标设计制作及总体包装;
4、菜单、按钮、功能、数据列表、滚动条、页面、导航、信息提示窗口等元素进行统一设计和排版;
5、待机时页面动态效果的展示;
6、节点与节点之间的切换动态方式
7、控制端通过网络通讯实现三屏同步，并控制展示端的内容切换</t>
  </si>
  <si>
    <t>动画视频制作</t>
  </si>
  <si>
    <t>规格：2K AVC 超高清视频 3D+特效，音频格式为AAC，码率不小于128kbps,配合大屏内容同步展示，包括影像资料的创意、策划、拍摄、剪辑、后期制作、修订等。含3D建模渲染、动画制作、配音剪辑输出，要求有较高的画面清晰度、流畅度和过渡效果，音效和配乐的制作必须精益求精</t>
  </si>
  <si>
    <t>秒</t>
  </si>
  <si>
    <t>360 全息</t>
  </si>
  <si>
    <t xml:space="preserve"> 双屏互动软件</t>
  </si>
  <si>
    <t>双屏联动展示系统，分为控制端和展示端多套程序，采用unity等软件开发，内容分为：
1、启动界面，主界面，二级界面、框架页面的设计制作;
2、菜单设计制作;
3、界面按钮，界面图标设计制作及总体包装;
4、菜单、按钮、功能、数据列表、滚动条、页面、导航、信息提示窗口等元素进行统一设计和排版;
5、待机时页面动态效果的展示;
6、节点与节点之间的切换动态方式
7、控制端通过网络通讯实现双屏同步，并控制展示端的内容切换</t>
  </si>
  <si>
    <t>互动控制系统</t>
  </si>
  <si>
    <t>采用unity等软件开发，内容分为：1、激光雷达的定位控制 2、雷达信号与图文版及投影画面内容的精确匹配定位 3、通过雷达感应出发信号，控制多媒体内容的展示</t>
  </si>
  <si>
    <t>滑轨感应交互软件</t>
  </si>
  <si>
    <t>含UI界面设计，可以时间或进程轴进行交互演示。1、缓停缓启动系统：设备启动和停止均有缓冲程序，保证设备运行平稳，噪音小。同时减少设备的晃动。2、开放的点位设置系统：客户可以根据需要,20个播放点位自由添加或者删减感应位置数，支持背景图实时同步。3、开放二的用户接口协议: 数据通信协议UDP,中控协议：UDP4、支持滑轨屏接入客户的中控系统。 5、自动轮巡系统：自动往复运动，不停止；单个位置播放停止模式，单个形成模式自由设置。6、触屏互动系统：访客按屏上的左移或者右移按钮，屏幕即向相应的方向移动一个展示 位。7、控制方法多样：触摸屏控制，中控控制。</t>
  </si>
  <si>
    <t>数据控制系统</t>
  </si>
  <si>
    <t>1、通过控制器获取实时位置信息并进行数据转换。
2、动力系统：采用静音电机及配套的变频器驱动，启动力矩大，声音小。 运动平稳。3、紧急停车管理系统：移动末端设有防撞传感器，限位开关等防撞系统，保证设备运行的安 全性，良好的安全风险管控。4、位置线性测试系统：通过高精度传感器，实时测量滑轨屏的当前实时位置，响应速度 快，数据更新速度小于200ms；位置测量精度±1mm，定位精准。</t>
  </si>
  <si>
    <t>数字人软件</t>
  </si>
  <si>
    <t>滑轨屏数字人引导系统，含角色模型动画渲染</t>
  </si>
  <si>
    <t>入口大屏</t>
  </si>
  <si>
    <t>数字人内容展示系统，可实时对话。调用ASR、NLP和WebRTC进行文本流;通信和音视频流通信</t>
  </si>
  <si>
    <t>中控
系统</t>
  </si>
  <si>
    <t>中控平板界面设计</t>
  </si>
  <si>
    <t>进行视觉设计，界面设计，按钮设计，定制多层结构的平板软件界面。</t>
  </si>
  <si>
    <t>中控程序</t>
  </si>
  <si>
    <t>界面编程费用按需定制编程.1.基于无线网络的新一代技术平台，性能稳定。不受物理距离限制，不受制于厂家，方便客户在移动过程中也能对展厅中对不同展项的控制和展示； TCP/IP网络通讯，支持通过局域网或国际互联网控制，支持IPAD/Iphone/安卓或其他智能掌上电脑作为操作终端。
2.界面菜单可个性化设置，功能上实用方便。每一个客户可按照自己展项区域和类型分类，灵活进行控制菜单自定义的设置,不用编写任何程序，不用关注任何复杂的内部逻辑，全自动化处理。
3.操作使用傻瓜化，一键开启所有设备。无所不控，投影、LED大屏、DLP背投、拼接屏、摄像机、调色灯光、窗帘、幕布、背景音乐、家用电器、环境温湿度、各种强电、弱电开关、水路、安防报警、门禁指纹考勤，视频监控系统等等。中控功能强，系统集成度高，富有特色的先进网络管理功能，长期连续使用稳定可靠，特别适用于各种大中小展馆、展厅、主题展览等场所多媒体展品集中管理，最大限度地减轻管理人员的劳动强度。
4.采用高品质的无线全彩触摸屏或平板电脑作为控制终端设备，保障中控系统控制和使用的稳定性；外观时尚大方，能提升了展厅的品质和格调。自研的IPAD无线智能控制软件，不需越狱，更稳定可靠。
5.真正的研发厂商，性价比高，相对硬件中控方案可以大大节省展项成本；另外可以根据客户要求基于各种品牌掌上电脑（三星、索尼、联想等平板、各种尺寸无线触摸屏、智能手机等)都可开发相应的智能控制系统，以满足客户不同要求。
6.界面简洁，支持多点触控和滑屏操控，支持上百种字体，支持图片透明效果，可实现任意形状的按钮，任何效果的界面，让您的界面更完美，给客户带来更人性化的操作感受。强大的系统平台，使用方可按项目需要，快速任意修改触摸屏界面，支持 3D 按钮、图片按钮等，支持C语言编程、定时循环播放控制，支持多次连续发码、双向通讯反馈、一键（按钮）执行多动作，控制多个设备。
7.大量的控制接口，8路弱电继电器控制（可扩展），8路红外控制输出（可扩展），8路IO探测控制（可扩展），16路RS232（可扩展），4个RS485（可扩展），支持多台网络主机互联互通、本地控制、远程控制，远超一般中控。
8.多用户远程管理。可以有多个管理员在任何联网电脑上共同管理展馆所有网络中控，一般网络中控都是只能一个管理员进行管理，而且必须在控制室中管理，有很大的局限性。另外系统可设置管理员或操作员的不同管理权限。一级管理员具有最高权限，可对全系统所有终端进行控制。二级、三级管理员权限：由一级管理员授权，对部分终端进行控制。
9. 远程音视频监控。管理员或有权限的馆方负责人等对展馆每项多媒体设备进行实时远程监控或观摩学习。</t>
  </si>
  <si>
    <t xml:space="preserve"> 远程控制软件</t>
  </si>
  <si>
    <t>微型智能化远程控制软件,支持网络TCP\UDP协议，TCP\UDP控制端口可以自己设置，支持串口控制。支持PPT控制可自定义PPT所有功能按键控制、支持关机功能。支持安卓，和widonws系统，可以通过网络或者串口来控制视频的播放、暂停、停止、音量加减、快进快退、上一曲、下一曲、静音、视频最大化、视频最小化。电脑重启启动等常规操作，可以便捷的和工控机、平板、手机等设备集成使用，适合广大展厅的应用要求，很方便的就能加入展厅整体控制系统.</t>
  </si>
  <si>
    <t>灯光控制系统</t>
  </si>
  <si>
    <t>通过平板操作，控制器发出信号，控制多路展厅灯光的开启关闭，并预设多种灯光组合，以达到最佳展示目的，含UI界面设计、功能程序编写、测试等</t>
  </si>
  <si>
    <t>内网远程控制系统</t>
  </si>
  <si>
    <t>VNC内部局域网程序开发、人工调试、软件安装费用</t>
  </si>
  <si>
    <t>窗帘控制系统</t>
  </si>
  <si>
    <t>通过平板操作，控制器发出信号，485协议与窗帘电机进行通讯，控制窗帘的的开启关闭，并预设多种组合，以达到最佳展示目的，含UI界面设计、功能程序编写、测试等</t>
  </si>
  <si>
    <t>机器人</t>
  </si>
  <si>
    <t>智能机器人</t>
  </si>
  <si>
    <t>机器人调试，全景地图扫描，展示内容设计制作，含相关展项的平面内容制作</t>
  </si>
  <si>
    <t>平面内容</t>
  </si>
  <si>
    <t>展示页面设计制作</t>
  </si>
  <si>
    <t>宣传展示用页面内容设计制作35P</t>
  </si>
  <si>
    <t>页面</t>
  </si>
  <si>
    <t>安装调试费、运费、培训费</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</si>
</sst>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_ "/>
    <numFmt numFmtId="178" formatCode="0.00_ "/>
  </numFmts>
  <fonts count="39">
    <font>
      <sz val="12"/>
      <name val="宋体"/>
      <charset val="134"/>
    </font>
    <font>
      <sz val="12"/>
      <name val="微软雅黑"/>
      <charset val="134"/>
    </font>
    <font>
      <b/>
      <sz val="16"/>
      <name val="微软雅黑"/>
      <charset val="134"/>
    </font>
    <font>
      <sz val="12"/>
      <name val="SimSun"/>
      <charset val="134"/>
    </font>
    <font>
      <b/>
      <sz val="12"/>
      <name val="宋体"/>
      <charset val="134"/>
    </font>
    <font>
      <sz val="11"/>
      <name val="宋体"/>
      <charset val="134"/>
    </font>
    <font>
      <b/>
      <sz val="12"/>
      <color rgb="FFFFFFFF"/>
      <name val="微软雅黑"/>
      <charset val="134"/>
    </font>
    <font>
      <sz val="11"/>
      <color theme="1"/>
      <name val="宋体"/>
      <charset val="134"/>
      <scheme val="minor"/>
    </font>
    <font>
      <b/>
      <sz val="22"/>
      <color theme="1"/>
      <name val="宋体"/>
      <charset val="134"/>
      <scheme val="minor"/>
    </font>
    <font>
      <b/>
      <sz val="14"/>
      <color theme="1"/>
      <name val="宋体"/>
      <charset val="134"/>
      <scheme val="minor"/>
    </font>
    <font>
      <sz val="11"/>
      <color theme="1"/>
      <name val="Calibri"/>
      <charset val="134"/>
    </font>
    <font>
      <sz val="11"/>
      <color theme="1"/>
      <name val="SimSun"/>
      <charset val="134"/>
    </font>
    <font>
      <sz val="14"/>
      <color theme="1"/>
      <name val="Microsoft YaHei"/>
      <charset val="134"/>
    </font>
    <font>
      <sz val="16"/>
      <color theme="1"/>
      <name val="Microsoft YaHei"/>
      <charset val="134"/>
    </font>
    <font>
      <sz val="16"/>
      <color theme="1"/>
      <name val="宋体"/>
      <charset val="134"/>
    </font>
    <font>
      <b/>
      <sz val="12"/>
      <color theme="1"/>
      <name val="宋体"/>
      <charset val="134"/>
      <scheme val="minor"/>
    </font>
    <font>
      <b/>
      <sz val="11"/>
      <color theme="1"/>
      <name val="宋体"/>
      <charset val="134"/>
      <scheme val="minor"/>
    </font>
    <font>
      <b/>
      <sz val="18"/>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Wingdings 2"/>
      <charset val="2"/>
    </font>
    <font>
      <sz val="9"/>
      <name val="宋体"/>
      <charset val="134"/>
    </font>
  </fonts>
  <fills count="34">
    <fill>
      <patternFill patternType="none"/>
    </fill>
    <fill>
      <patternFill patternType="gray125"/>
    </fill>
    <fill>
      <patternFill patternType="solid">
        <fgColor theme="0" tint="-0.2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3" borderId="17"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8" applyNumberFormat="0" applyFill="0" applyAlignment="0" applyProtection="0">
      <alignment vertical="center"/>
    </xf>
    <xf numFmtId="0" fontId="24" fillId="0" borderId="18" applyNumberFormat="0" applyFill="0" applyAlignment="0" applyProtection="0">
      <alignment vertical="center"/>
    </xf>
    <xf numFmtId="0" fontId="25" fillId="0" borderId="19" applyNumberFormat="0" applyFill="0" applyAlignment="0" applyProtection="0">
      <alignment vertical="center"/>
    </xf>
    <xf numFmtId="0" fontId="25" fillId="0" borderId="0" applyNumberFormat="0" applyFill="0" applyBorder="0" applyAlignment="0" applyProtection="0">
      <alignment vertical="center"/>
    </xf>
    <xf numFmtId="0" fontId="26" fillId="4" borderId="20" applyNumberFormat="0" applyAlignment="0" applyProtection="0">
      <alignment vertical="center"/>
    </xf>
    <xf numFmtId="0" fontId="27" fillId="5" borderId="21" applyNumberFormat="0" applyAlignment="0" applyProtection="0">
      <alignment vertical="center"/>
    </xf>
    <xf numFmtId="0" fontId="28" fillId="5" borderId="20" applyNumberFormat="0" applyAlignment="0" applyProtection="0">
      <alignment vertical="center"/>
    </xf>
    <xf numFmtId="0" fontId="29" fillId="6" borderId="22" applyNumberFormat="0" applyAlignment="0" applyProtection="0">
      <alignment vertical="center"/>
    </xf>
    <xf numFmtId="0" fontId="30" fillId="0" borderId="23" applyNumberFormat="0" applyFill="0" applyAlignment="0" applyProtection="0">
      <alignment vertical="center"/>
    </xf>
    <xf numFmtId="0" fontId="31" fillId="0" borderId="24" applyNumberFormat="0" applyFill="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5" fillId="33" borderId="0" applyNumberFormat="0" applyBorder="0" applyAlignment="0" applyProtection="0">
      <alignment vertical="center"/>
    </xf>
  </cellStyleXfs>
  <cellXfs count="83">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Font="1" applyFill="1" applyBorder="1" applyAlignment="1">
      <alignment horizontal="center" vertical="center"/>
    </xf>
    <xf numFmtId="0" fontId="0" fillId="0" borderId="0" xfId="0" applyFill="1">
      <alignment vertical="center"/>
    </xf>
    <xf numFmtId="0" fontId="0" fillId="0" borderId="0" xfId="0" applyFill="1" applyAlignment="1">
      <alignment vertical="center" wrapText="1"/>
    </xf>
    <xf numFmtId="0" fontId="2"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0" fillId="0" borderId="2" xfId="0" applyNumberFormat="1"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xf>
    <xf numFmtId="9" fontId="0"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5" fillId="0" borderId="0" xfId="0" applyFont="1" applyFill="1" applyBorder="1" applyAlignment="1">
      <alignment horizontal="left" vertical="center"/>
    </xf>
    <xf numFmtId="0" fontId="0" fillId="0" borderId="0" xfId="0" applyFill="1" applyBorder="1">
      <alignment vertical="center"/>
    </xf>
    <xf numFmtId="0" fontId="2" fillId="0" borderId="1" xfId="0" applyFont="1" applyFill="1" applyBorder="1" applyAlignment="1">
      <alignment horizontal="center" vertical="center" wrapText="1"/>
    </xf>
    <xf numFmtId="0" fontId="1"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176" fontId="0" fillId="0" borderId="2"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0" xfId="0" applyFont="1" applyFill="1" applyBorder="1" applyAlignment="1">
      <alignment horizontal="left" vertical="center" wrapText="1"/>
    </xf>
    <xf numFmtId="176" fontId="4" fillId="0" borderId="0" xfId="0" applyNumberFormat="1" applyFont="1" applyFill="1" applyBorder="1" applyAlignment="1">
      <alignment horizontal="center" vertical="center"/>
    </xf>
    <xf numFmtId="0" fontId="0" fillId="0" borderId="0" xfId="0" applyFill="1" applyBorder="1" applyAlignment="1">
      <alignment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14" fillId="0" borderId="2"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7" fillId="0" borderId="2"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vertical="center" wrapText="1"/>
    </xf>
    <xf numFmtId="0" fontId="17" fillId="0" borderId="0" xfId="0" applyFont="1" applyFill="1" applyAlignment="1">
      <alignment horizontal="center" vertical="center"/>
    </xf>
    <xf numFmtId="0" fontId="17" fillId="0" borderId="0" xfId="0" applyFont="1" applyFill="1" applyAlignment="1">
      <alignment horizontal="center" vertical="center" wrapText="1"/>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7" xfId="0" applyFont="1" applyFill="1" applyBorder="1" applyAlignment="1">
      <alignment horizontal="left" vertical="center" wrapText="1"/>
    </xf>
    <xf numFmtId="176" fontId="0" fillId="0" borderId="7"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177" fontId="0" fillId="0" borderId="2" xfId="0" applyNumberFormat="1" applyFont="1" applyFill="1" applyBorder="1" applyAlignment="1">
      <alignment horizontal="center" vertical="center"/>
    </xf>
    <xf numFmtId="177" fontId="0" fillId="0" borderId="15"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Alignment="1">
      <alignment horizontal="center" vertical="center"/>
    </xf>
    <xf numFmtId="0" fontId="4" fillId="2" borderId="2" xfId="0" applyFont="1" applyFill="1" applyBorder="1" applyAlignment="1">
      <alignment horizontal="center" vertical="center"/>
    </xf>
    <xf numFmtId="0" fontId="0" fillId="0" borderId="2" xfId="0" applyBorder="1" applyAlignment="1">
      <alignment horizontal="center" vertical="center"/>
    </xf>
    <xf numFmtId="178" fontId="0" fillId="0" borderId="2" xfId="0" applyNumberFormat="1" applyBorder="1" applyAlignment="1">
      <alignment horizontal="center" vertical="center"/>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vertical="center"/>
    </xf>
    <xf numFmtId="178" fontId="4" fillId="0" borderId="2" xfId="0" applyNumberFormat="1" applyFont="1" applyBorder="1" applyAlignment="1">
      <alignment horizontal="center" vertical="center"/>
    </xf>
    <xf numFmtId="0" fontId="0" fillId="0" borderId="2" xfId="0"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27</xdr:row>
      <xdr:rowOff>95250</xdr:rowOff>
    </xdr:from>
    <xdr:to>
      <xdr:col>9</xdr:col>
      <xdr:colOff>260350</xdr:colOff>
      <xdr:row>50</xdr:row>
      <xdr:rowOff>0</xdr:rowOff>
    </xdr:to>
    <xdr:pic>
      <xdr:nvPicPr>
        <xdr:cNvPr id="2" name="图片 1"/>
        <xdr:cNvPicPr>
          <a:picLocks noChangeAspect="1"/>
        </xdr:cNvPicPr>
      </xdr:nvPicPr>
      <xdr:blipFill>
        <a:blip r:embed="rId1"/>
        <a:stretch>
          <a:fillRect/>
        </a:stretch>
      </xdr:blipFill>
      <xdr:spPr>
        <a:xfrm>
          <a:off x="635" y="12319000"/>
          <a:ext cx="8251190" cy="384810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E5"/>
  <sheetViews>
    <sheetView tabSelected="1" workbookViewId="0">
      <selection activeCell="D10" sqref="D10"/>
    </sheetView>
  </sheetViews>
  <sheetFormatPr defaultColWidth="9" defaultRowHeight="14.25" outlineLevelRow="4" outlineLevelCol="4"/>
  <cols>
    <col min="2" max="2" width="5.5" customWidth="1"/>
    <col min="3" max="3" width="29.5" customWidth="1"/>
    <col min="4" max="4" width="19.875" customWidth="1"/>
    <col min="5" max="5" width="19.5" customWidth="1"/>
  </cols>
  <sheetData>
    <row r="1" ht="45" customHeight="1" spans="2:5">
      <c r="B1" s="73" t="s">
        <v>0</v>
      </c>
      <c r="C1" s="73"/>
      <c r="D1" s="73"/>
      <c r="E1" s="73"/>
    </row>
    <row r="2" ht="30" customHeight="1" spans="2:5">
      <c r="B2" s="74" t="s">
        <v>1</v>
      </c>
      <c r="C2" s="74" t="s">
        <v>2</v>
      </c>
      <c r="D2" s="74" t="s">
        <v>3</v>
      </c>
      <c r="E2" s="74" t="s">
        <v>4</v>
      </c>
    </row>
    <row r="3" ht="30" customHeight="1" spans="2:5">
      <c r="B3" s="75">
        <v>1</v>
      </c>
      <c r="C3" s="75" t="s">
        <v>5</v>
      </c>
      <c r="D3" s="76">
        <v>1430741.69</v>
      </c>
      <c r="E3" s="77"/>
    </row>
    <row r="4" ht="30" customHeight="1" spans="2:5">
      <c r="B4" s="75">
        <v>2</v>
      </c>
      <c r="C4" s="75" t="s">
        <v>6</v>
      </c>
      <c r="D4" s="76">
        <v>277641.13</v>
      </c>
      <c r="E4" s="78"/>
    </row>
    <row r="5" ht="30" customHeight="1" spans="2:5">
      <c r="B5" s="79" t="s">
        <v>7</v>
      </c>
      <c r="C5" s="80"/>
      <c r="D5" s="81">
        <f>D3+D4</f>
        <v>1708382.82</v>
      </c>
      <c r="E5" s="82"/>
    </row>
  </sheetData>
  <mergeCells count="3">
    <mergeCell ref="B1:E1"/>
    <mergeCell ref="B5:C5"/>
    <mergeCell ref="E3:E4"/>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6"/>
  <sheetViews>
    <sheetView zoomScale="85" zoomScaleNormal="85" topLeftCell="A58" workbookViewId="0">
      <selection activeCell="M66" sqref="M66"/>
    </sheetView>
  </sheetViews>
  <sheetFormatPr defaultColWidth="9" defaultRowHeight="30" customHeight="1"/>
  <cols>
    <col min="1" max="1" width="4.75" style="45" customWidth="1"/>
    <col min="2" max="2" width="7.75" style="45" customWidth="1"/>
    <col min="3" max="3" width="11" style="45" customWidth="1"/>
    <col min="4" max="4" width="27.125" style="45" customWidth="1"/>
    <col min="5" max="5" width="18.625" style="45" customWidth="1"/>
    <col min="6" max="6" width="82.875" style="46" customWidth="1"/>
    <col min="7" max="7" width="10.125" style="45" customWidth="1"/>
    <col min="8" max="8" width="10.375" style="45" customWidth="1"/>
    <col min="9" max="9" width="10.625" style="45" customWidth="1"/>
    <col min="10" max="10" width="13.375" style="44" customWidth="1"/>
    <col min="11" max="16384" width="9" style="45"/>
  </cols>
  <sheetData>
    <row r="1" customHeight="1" spans="1:10">
      <c r="A1" s="47" t="s">
        <v>8</v>
      </c>
      <c r="B1" s="47"/>
      <c r="C1" s="47"/>
      <c r="D1" s="47"/>
      <c r="E1" s="47"/>
      <c r="F1" s="48"/>
      <c r="G1" s="47"/>
      <c r="H1" s="47"/>
      <c r="I1" s="47"/>
      <c r="J1" s="47"/>
    </row>
    <row r="2" s="1" customFormat="1" customHeight="1" spans="1:10">
      <c r="A2" s="49" t="s">
        <v>1</v>
      </c>
      <c r="B2" s="19" t="s">
        <v>9</v>
      </c>
      <c r="C2" s="19" t="s">
        <v>10</v>
      </c>
      <c r="D2" s="19" t="s">
        <v>11</v>
      </c>
      <c r="E2" s="19" t="s">
        <v>12</v>
      </c>
      <c r="F2" s="50" t="s">
        <v>13</v>
      </c>
      <c r="G2" s="19" t="s">
        <v>14</v>
      </c>
      <c r="H2" s="19" t="s">
        <v>15</v>
      </c>
      <c r="I2" s="19" t="s">
        <v>16</v>
      </c>
      <c r="J2" s="19" t="s">
        <v>7</v>
      </c>
    </row>
    <row r="3" s="44" customFormat="1" customHeight="1" spans="1:10">
      <c r="A3" s="51">
        <v>1</v>
      </c>
      <c r="B3" s="8" t="s">
        <v>17</v>
      </c>
      <c r="C3" s="52" t="s">
        <v>18</v>
      </c>
      <c r="D3" s="52" t="s">
        <v>19</v>
      </c>
      <c r="E3" s="8" t="s">
        <v>20</v>
      </c>
      <c r="F3" s="9" t="s">
        <v>21</v>
      </c>
      <c r="G3" s="8">
        <v>28</v>
      </c>
      <c r="H3" s="8" t="s">
        <v>22</v>
      </c>
      <c r="I3" s="8">
        <v>300</v>
      </c>
      <c r="J3" s="21">
        <f>I3*G3</f>
        <v>8400</v>
      </c>
    </row>
    <row r="4" s="44" customFormat="1" customHeight="1" spans="1:10">
      <c r="A4" s="51">
        <v>2</v>
      </c>
      <c r="B4" s="8"/>
      <c r="C4" s="53"/>
      <c r="D4" s="53"/>
      <c r="E4" s="8" t="s">
        <v>20</v>
      </c>
      <c r="F4" s="9" t="s">
        <v>23</v>
      </c>
      <c r="G4" s="8">
        <v>28</v>
      </c>
      <c r="H4" s="8" t="s">
        <v>22</v>
      </c>
      <c r="I4" s="8">
        <v>450</v>
      </c>
      <c r="J4" s="21">
        <f>I4*G4</f>
        <v>12600</v>
      </c>
    </row>
    <row r="5" s="44" customFormat="1" customHeight="1" spans="1:10">
      <c r="A5" s="51">
        <v>3</v>
      </c>
      <c r="B5" s="8"/>
      <c r="C5" s="53"/>
      <c r="D5" s="53"/>
      <c r="E5" s="8" t="s">
        <v>24</v>
      </c>
      <c r="F5" s="9" t="s">
        <v>25</v>
      </c>
      <c r="G5" s="8">
        <v>28</v>
      </c>
      <c r="H5" s="8" t="s">
        <v>22</v>
      </c>
      <c r="I5" s="8">
        <v>350</v>
      </c>
      <c r="J5" s="21">
        <f>I5*G5</f>
        <v>9800</v>
      </c>
    </row>
    <row r="6" s="44" customFormat="1" customHeight="1" spans="1:10">
      <c r="A6" s="51">
        <v>4</v>
      </c>
      <c r="B6" s="8"/>
      <c r="C6" s="53"/>
      <c r="D6" s="54"/>
      <c r="E6" s="8" t="s">
        <v>20</v>
      </c>
      <c r="F6" s="9" t="s">
        <v>26</v>
      </c>
      <c r="G6" s="8">
        <v>1</v>
      </c>
      <c r="H6" s="8" t="s">
        <v>27</v>
      </c>
      <c r="I6" s="8">
        <v>500</v>
      </c>
      <c r="J6" s="21">
        <f>I6*G6</f>
        <v>500</v>
      </c>
    </row>
    <row r="7" s="44" customFormat="1" customHeight="1" spans="1:10">
      <c r="A7" s="51">
        <v>5</v>
      </c>
      <c r="B7" s="8"/>
      <c r="C7" s="53"/>
      <c r="D7" s="8" t="s">
        <v>28</v>
      </c>
      <c r="E7" s="8" t="s">
        <v>20</v>
      </c>
      <c r="F7" s="9" t="s">
        <v>29</v>
      </c>
      <c r="G7" s="8">
        <v>3</v>
      </c>
      <c r="H7" s="8" t="s">
        <v>30</v>
      </c>
      <c r="I7" s="8">
        <v>16800</v>
      </c>
      <c r="J7" s="21">
        <f>I7*G7</f>
        <v>50400</v>
      </c>
    </row>
    <row r="8" s="44" customFormat="1" customHeight="1" spans="1:10">
      <c r="A8" s="51">
        <v>6</v>
      </c>
      <c r="B8" s="8"/>
      <c r="C8" s="53"/>
      <c r="D8" s="8" t="s">
        <v>31</v>
      </c>
      <c r="E8" s="12" t="s">
        <v>32</v>
      </c>
      <c r="F8" s="9" t="s">
        <v>33</v>
      </c>
      <c r="G8" s="8">
        <v>44.03</v>
      </c>
      <c r="H8" s="8" t="s">
        <v>22</v>
      </c>
      <c r="I8" s="8">
        <v>6800</v>
      </c>
      <c r="J8" s="21">
        <f t="shared" ref="J8:J24" si="0">I8*G8</f>
        <v>299404</v>
      </c>
    </row>
    <row r="9" s="44" customFormat="1" customHeight="1" spans="1:10">
      <c r="A9" s="51">
        <v>7</v>
      </c>
      <c r="B9" s="8"/>
      <c r="C9" s="53"/>
      <c r="D9" s="8" t="s">
        <v>34</v>
      </c>
      <c r="E9" s="12" t="s">
        <v>35</v>
      </c>
      <c r="F9" s="9" t="s">
        <v>36</v>
      </c>
      <c r="G9" s="8">
        <v>2</v>
      </c>
      <c r="H9" s="8" t="s">
        <v>30</v>
      </c>
      <c r="I9" s="8">
        <v>6500</v>
      </c>
      <c r="J9" s="21">
        <f t="shared" si="0"/>
        <v>13000</v>
      </c>
    </row>
    <row r="10" s="44" customFormat="1" customHeight="1" spans="1:10">
      <c r="A10" s="51">
        <v>8</v>
      </c>
      <c r="B10" s="8"/>
      <c r="C10" s="53"/>
      <c r="D10" s="55" t="s">
        <v>24</v>
      </c>
      <c r="E10" s="8" t="s">
        <v>20</v>
      </c>
      <c r="F10" s="9" t="s">
        <v>37</v>
      </c>
      <c r="G10" s="8">
        <v>44.24</v>
      </c>
      <c r="H10" s="8" t="s">
        <v>22</v>
      </c>
      <c r="I10" s="8">
        <v>450</v>
      </c>
      <c r="J10" s="21">
        <f t="shared" si="0"/>
        <v>19908</v>
      </c>
    </row>
    <row r="11" s="44" customFormat="1" customHeight="1" spans="1:10">
      <c r="A11" s="51">
        <v>9</v>
      </c>
      <c r="B11" s="8"/>
      <c r="C11" s="8" t="s">
        <v>38</v>
      </c>
      <c r="D11" s="8" t="s">
        <v>39</v>
      </c>
      <c r="E11" s="8" t="s">
        <v>20</v>
      </c>
      <c r="F11" s="9" t="s">
        <v>40</v>
      </c>
      <c r="G11" s="8">
        <v>1</v>
      </c>
      <c r="H11" s="8" t="s">
        <v>30</v>
      </c>
      <c r="I11" s="8">
        <v>5800</v>
      </c>
      <c r="J11" s="21">
        <f t="shared" si="0"/>
        <v>5800</v>
      </c>
    </row>
    <row r="12" s="44" customFormat="1" customHeight="1" spans="1:10">
      <c r="A12" s="51">
        <v>10</v>
      </c>
      <c r="B12" s="8"/>
      <c r="C12" s="8"/>
      <c r="D12" s="54" t="s">
        <v>41</v>
      </c>
      <c r="E12" s="54" t="s">
        <v>20</v>
      </c>
      <c r="F12" s="9" t="s">
        <v>42</v>
      </c>
      <c r="G12" s="8">
        <v>1</v>
      </c>
      <c r="H12" s="8" t="s">
        <v>30</v>
      </c>
      <c r="I12" s="8">
        <v>650</v>
      </c>
      <c r="J12" s="21">
        <f t="shared" si="0"/>
        <v>650</v>
      </c>
    </row>
    <row r="13" s="3" customFormat="1" customHeight="1" spans="1:10">
      <c r="A13" s="51">
        <v>35</v>
      </c>
      <c r="B13" s="53"/>
      <c r="C13" s="53"/>
      <c r="D13" s="8" t="s">
        <v>43</v>
      </c>
      <c r="E13" s="8" t="s">
        <v>20</v>
      </c>
      <c r="F13" s="9" t="s">
        <v>44</v>
      </c>
      <c r="G13" s="8">
        <v>1</v>
      </c>
      <c r="H13" s="8" t="s">
        <v>27</v>
      </c>
      <c r="I13" s="8">
        <v>4500</v>
      </c>
      <c r="J13" s="21">
        <f t="shared" si="0"/>
        <v>4500</v>
      </c>
    </row>
    <row r="14" s="44" customFormat="1" customHeight="1" spans="1:10">
      <c r="A14" s="51"/>
      <c r="B14" s="53"/>
      <c r="C14" s="53"/>
      <c r="D14" s="8" t="s">
        <v>45</v>
      </c>
      <c r="E14" s="8" t="s">
        <v>20</v>
      </c>
      <c r="F14" s="9" t="s">
        <v>46</v>
      </c>
      <c r="G14" s="8">
        <v>1</v>
      </c>
      <c r="H14" s="8" t="s">
        <v>30</v>
      </c>
      <c r="I14" s="8">
        <v>1980</v>
      </c>
      <c r="J14" s="21">
        <f t="shared" si="0"/>
        <v>1980</v>
      </c>
    </row>
    <row r="15" s="44" customFormat="1" customHeight="1" spans="1:10">
      <c r="A15" s="51">
        <v>11</v>
      </c>
      <c r="B15" s="8"/>
      <c r="C15" s="53"/>
      <c r="D15" s="8" t="s">
        <v>28</v>
      </c>
      <c r="E15" s="8" t="s">
        <v>20</v>
      </c>
      <c r="F15" s="9" t="s">
        <v>47</v>
      </c>
      <c r="G15" s="8">
        <v>1</v>
      </c>
      <c r="H15" s="8" t="s">
        <v>30</v>
      </c>
      <c r="I15" s="8">
        <v>16800</v>
      </c>
      <c r="J15" s="21">
        <f t="shared" si="0"/>
        <v>16800</v>
      </c>
    </row>
    <row r="16" s="44" customFormat="1" customHeight="1" spans="1:10">
      <c r="A16" s="51">
        <v>12</v>
      </c>
      <c r="B16" s="8"/>
      <c r="C16" s="8"/>
      <c r="D16" s="8" t="s">
        <v>48</v>
      </c>
      <c r="E16" s="12" t="s">
        <v>32</v>
      </c>
      <c r="F16" s="9" t="s">
        <v>33</v>
      </c>
      <c r="G16" s="8">
        <v>21.21</v>
      </c>
      <c r="H16" s="8" t="s">
        <v>22</v>
      </c>
      <c r="I16" s="8">
        <v>5600</v>
      </c>
      <c r="J16" s="21">
        <f t="shared" si="0"/>
        <v>118776</v>
      </c>
    </row>
    <row r="17" s="44" customFormat="1" customHeight="1" spans="1:10">
      <c r="A17" s="51">
        <v>13</v>
      </c>
      <c r="B17" s="8"/>
      <c r="C17" s="8"/>
      <c r="D17" s="8" t="s">
        <v>34</v>
      </c>
      <c r="E17" s="12" t="s">
        <v>35</v>
      </c>
      <c r="F17" s="9" t="s">
        <v>36</v>
      </c>
      <c r="G17" s="8">
        <v>1</v>
      </c>
      <c r="H17" s="8" t="s">
        <v>27</v>
      </c>
      <c r="I17" s="8">
        <v>6500</v>
      </c>
      <c r="J17" s="21">
        <f t="shared" si="0"/>
        <v>6500</v>
      </c>
    </row>
    <row r="18" s="44" customFormat="1" customHeight="1" spans="1:10">
      <c r="A18" s="51">
        <v>14</v>
      </c>
      <c r="B18" s="8"/>
      <c r="C18" s="8"/>
      <c r="D18" s="56" t="s">
        <v>24</v>
      </c>
      <c r="E18" s="56" t="s">
        <v>20</v>
      </c>
      <c r="F18" s="9" t="s">
        <v>37</v>
      </c>
      <c r="G18" s="55">
        <v>21.21</v>
      </c>
      <c r="H18" s="8" t="s">
        <v>22</v>
      </c>
      <c r="I18" s="55">
        <v>380</v>
      </c>
      <c r="J18" s="21">
        <f t="shared" si="0"/>
        <v>8059.8</v>
      </c>
    </row>
    <row r="19" s="44" customFormat="1" customHeight="1" spans="1:10">
      <c r="A19" s="51">
        <v>15</v>
      </c>
      <c r="B19" s="8"/>
      <c r="C19" s="8"/>
      <c r="D19" s="8" t="s">
        <v>49</v>
      </c>
      <c r="E19" s="56" t="s">
        <v>20</v>
      </c>
      <c r="F19" s="9" t="s">
        <v>50</v>
      </c>
      <c r="G19" s="8">
        <v>18.6</v>
      </c>
      <c r="H19" s="8" t="s">
        <v>51</v>
      </c>
      <c r="I19" s="8">
        <v>380</v>
      </c>
      <c r="J19" s="21">
        <f t="shared" si="0"/>
        <v>7068</v>
      </c>
    </row>
    <row r="20" s="44" customFormat="1" customHeight="1" spans="1:10">
      <c r="A20" s="51">
        <v>16</v>
      </c>
      <c r="B20" s="52" t="s">
        <v>52</v>
      </c>
      <c r="C20" s="52" t="s">
        <v>53</v>
      </c>
      <c r="D20" s="8" t="s">
        <v>54</v>
      </c>
      <c r="E20" s="8" t="s">
        <v>55</v>
      </c>
      <c r="F20" s="9" t="s">
        <v>56</v>
      </c>
      <c r="G20" s="8">
        <v>31.5</v>
      </c>
      <c r="H20" s="8" t="s">
        <v>22</v>
      </c>
      <c r="I20" s="8">
        <v>4980</v>
      </c>
      <c r="J20" s="21">
        <f t="shared" si="0"/>
        <v>156870</v>
      </c>
    </row>
    <row r="21" s="44" customFormat="1" customHeight="1" spans="1:10">
      <c r="A21" s="51">
        <v>17</v>
      </c>
      <c r="B21" s="53"/>
      <c r="C21" s="53"/>
      <c r="D21" s="56" t="s">
        <v>57</v>
      </c>
      <c r="E21" s="56" t="s">
        <v>20</v>
      </c>
      <c r="F21" s="9" t="s">
        <v>58</v>
      </c>
      <c r="G21" s="56">
        <v>31.5</v>
      </c>
      <c r="H21" s="8" t="s">
        <v>22</v>
      </c>
      <c r="I21" s="8">
        <v>260</v>
      </c>
      <c r="J21" s="21">
        <f t="shared" si="0"/>
        <v>8190</v>
      </c>
    </row>
    <row r="22" s="44" customFormat="1" customHeight="1" spans="1:10">
      <c r="A22" s="51">
        <v>18</v>
      </c>
      <c r="B22" s="53"/>
      <c r="C22" s="53"/>
      <c r="D22" s="8" t="s">
        <v>28</v>
      </c>
      <c r="E22" s="8" t="s">
        <v>20</v>
      </c>
      <c r="F22" s="9" t="s">
        <v>29</v>
      </c>
      <c r="G22" s="8">
        <v>1</v>
      </c>
      <c r="H22" s="8" t="s">
        <v>30</v>
      </c>
      <c r="I22" s="8">
        <v>16800</v>
      </c>
      <c r="J22" s="21">
        <f t="shared" si="0"/>
        <v>16800</v>
      </c>
    </row>
    <row r="23" s="44" customFormat="1" customHeight="1" spans="1:10">
      <c r="A23" s="51">
        <v>19</v>
      </c>
      <c r="B23" s="53"/>
      <c r="C23" s="53"/>
      <c r="D23" s="8" t="s">
        <v>34</v>
      </c>
      <c r="E23" s="8" t="s">
        <v>59</v>
      </c>
      <c r="F23" s="9" t="s">
        <v>60</v>
      </c>
      <c r="G23" s="8">
        <v>1</v>
      </c>
      <c r="H23" s="8" t="s">
        <v>27</v>
      </c>
      <c r="I23" s="8">
        <v>4500</v>
      </c>
      <c r="J23" s="21">
        <f t="shared" si="0"/>
        <v>4500</v>
      </c>
    </row>
    <row r="24" s="44" customFormat="1" customHeight="1" spans="1:10">
      <c r="A24" s="51">
        <v>20</v>
      </c>
      <c r="B24" s="53"/>
      <c r="C24" s="53"/>
      <c r="D24" s="8" t="s">
        <v>61</v>
      </c>
      <c r="E24" s="8" t="s">
        <v>62</v>
      </c>
      <c r="F24" s="9" t="s">
        <v>63</v>
      </c>
      <c r="G24" s="8">
        <v>2</v>
      </c>
      <c r="H24" s="8" t="s">
        <v>64</v>
      </c>
      <c r="I24" s="8">
        <v>680</v>
      </c>
      <c r="J24" s="21">
        <f t="shared" si="0"/>
        <v>1360</v>
      </c>
    </row>
    <row r="25" s="44" customFormat="1" customHeight="1" spans="1:10">
      <c r="A25" s="51">
        <v>21</v>
      </c>
      <c r="B25" s="53"/>
      <c r="C25" s="54"/>
      <c r="D25" s="8" t="s">
        <v>65</v>
      </c>
      <c r="E25" s="8" t="s">
        <v>66</v>
      </c>
      <c r="F25" s="9" t="s">
        <v>67</v>
      </c>
      <c r="G25" s="8">
        <v>2</v>
      </c>
      <c r="H25" s="8" t="s">
        <v>27</v>
      </c>
      <c r="I25" s="8">
        <v>2000</v>
      </c>
      <c r="J25" s="21">
        <f t="shared" ref="J25:J41" si="1">I25*G25</f>
        <v>4000</v>
      </c>
    </row>
    <row r="26" s="44" customFormat="1" customHeight="1" spans="1:10">
      <c r="A26" s="51">
        <v>22</v>
      </c>
      <c r="B26" s="53"/>
      <c r="C26" s="53" t="s">
        <v>68</v>
      </c>
      <c r="D26" s="54" t="s">
        <v>69</v>
      </c>
      <c r="E26" s="54" t="s">
        <v>70</v>
      </c>
      <c r="F26" s="57" t="s">
        <v>71</v>
      </c>
      <c r="G26" s="54">
        <v>4</v>
      </c>
      <c r="H26" s="54" t="s">
        <v>72</v>
      </c>
      <c r="I26" s="54">
        <v>5200</v>
      </c>
      <c r="J26" s="58">
        <f t="shared" si="1"/>
        <v>20800</v>
      </c>
    </row>
    <row r="27" s="44" customFormat="1" customHeight="1" spans="1:10">
      <c r="A27" s="51">
        <v>23</v>
      </c>
      <c r="B27" s="53"/>
      <c r="C27" s="53"/>
      <c r="D27" s="8" t="s">
        <v>73</v>
      </c>
      <c r="E27" s="8" t="s">
        <v>20</v>
      </c>
      <c r="F27" s="9" t="s">
        <v>74</v>
      </c>
      <c r="G27" s="8">
        <v>1</v>
      </c>
      <c r="H27" s="8" t="s">
        <v>72</v>
      </c>
      <c r="I27" s="8">
        <v>8500</v>
      </c>
      <c r="J27" s="21">
        <f t="shared" si="1"/>
        <v>8500</v>
      </c>
    </row>
    <row r="28" s="44" customFormat="1" customHeight="1" spans="1:10">
      <c r="A28" s="51">
        <v>24</v>
      </c>
      <c r="B28" s="53"/>
      <c r="C28" s="53"/>
      <c r="D28" s="8" t="s">
        <v>75</v>
      </c>
      <c r="E28" s="8" t="s">
        <v>76</v>
      </c>
      <c r="F28" s="9" t="s">
        <v>77</v>
      </c>
      <c r="G28" s="8">
        <v>1</v>
      </c>
      <c r="H28" s="8" t="s">
        <v>72</v>
      </c>
      <c r="I28" s="8">
        <v>16800</v>
      </c>
      <c r="J28" s="21">
        <f t="shared" si="1"/>
        <v>16800</v>
      </c>
    </row>
    <row r="29" s="44" customFormat="1" customHeight="1" spans="1:10">
      <c r="A29" s="51">
        <v>25</v>
      </c>
      <c r="B29" s="53"/>
      <c r="C29" s="53"/>
      <c r="D29" s="8" t="s">
        <v>78</v>
      </c>
      <c r="E29" s="8" t="s">
        <v>39</v>
      </c>
      <c r="F29" s="9" t="s">
        <v>79</v>
      </c>
      <c r="G29" s="8">
        <v>1</v>
      </c>
      <c r="H29" s="8" t="s">
        <v>30</v>
      </c>
      <c r="I29" s="8">
        <v>4200</v>
      </c>
      <c r="J29" s="21">
        <f t="shared" si="1"/>
        <v>4200</v>
      </c>
    </row>
    <row r="30" s="44" customFormat="1" customHeight="1" spans="1:10">
      <c r="A30" s="51">
        <v>10</v>
      </c>
      <c r="B30" s="8"/>
      <c r="C30" s="53"/>
      <c r="D30" s="54" t="s">
        <v>41</v>
      </c>
      <c r="E30" s="54" t="s">
        <v>20</v>
      </c>
      <c r="F30" s="9" t="s">
        <v>80</v>
      </c>
      <c r="G30" s="8">
        <v>1</v>
      </c>
      <c r="H30" s="8" t="s">
        <v>30</v>
      </c>
      <c r="I30" s="8">
        <v>650</v>
      </c>
      <c r="J30" s="21">
        <f t="shared" si="1"/>
        <v>650</v>
      </c>
    </row>
    <row r="31" s="44" customFormat="1" customHeight="1" spans="1:10">
      <c r="A31" s="51">
        <v>26</v>
      </c>
      <c r="B31" s="53"/>
      <c r="C31" s="53"/>
      <c r="D31" s="8" t="s">
        <v>28</v>
      </c>
      <c r="E31" s="8" t="s">
        <v>20</v>
      </c>
      <c r="F31" s="9" t="s">
        <v>29</v>
      </c>
      <c r="G31" s="8">
        <v>1</v>
      </c>
      <c r="H31" s="8" t="s">
        <v>30</v>
      </c>
      <c r="I31" s="8">
        <v>16800</v>
      </c>
      <c r="J31" s="21">
        <f t="shared" si="1"/>
        <v>16800</v>
      </c>
    </row>
    <row r="32" s="44" customFormat="1" customHeight="1" spans="1:10">
      <c r="A32" s="51">
        <v>27</v>
      </c>
      <c r="B32" s="54"/>
      <c r="C32" s="54"/>
      <c r="D32" s="8" t="s">
        <v>81</v>
      </c>
      <c r="E32" s="8" t="s">
        <v>20</v>
      </c>
      <c r="F32" s="9" t="s">
        <v>82</v>
      </c>
      <c r="G32" s="8">
        <v>1</v>
      </c>
      <c r="H32" s="8" t="s">
        <v>83</v>
      </c>
      <c r="I32" s="8">
        <v>9500</v>
      </c>
      <c r="J32" s="21">
        <f t="shared" si="1"/>
        <v>9500</v>
      </c>
    </row>
    <row r="33" s="44" customFormat="1" customHeight="1" spans="1:10">
      <c r="A33" s="51">
        <v>28</v>
      </c>
      <c r="B33" s="52" t="s">
        <v>84</v>
      </c>
      <c r="C33" s="52" t="s">
        <v>85</v>
      </c>
      <c r="D33" s="8" t="s">
        <v>86</v>
      </c>
      <c r="E33" s="8" t="s">
        <v>87</v>
      </c>
      <c r="F33" s="9" t="s">
        <v>88</v>
      </c>
      <c r="G33" s="8">
        <v>1</v>
      </c>
      <c r="H33" s="8" t="s">
        <v>27</v>
      </c>
      <c r="I33" s="8">
        <v>3600</v>
      </c>
      <c r="J33" s="21">
        <f t="shared" si="1"/>
        <v>3600</v>
      </c>
    </row>
    <row r="34" s="44" customFormat="1" customHeight="1" spans="1:10">
      <c r="A34" s="51">
        <v>29</v>
      </c>
      <c r="B34" s="53"/>
      <c r="C34" s="53"/>
      <c r="D34" s="8" t="s">
        <v>89</v>
      </c>
      <c r="E34" s="8" t="s">
        <v>87</v>
      </c>
      <c r="F34" s="9" t="s">
        <v>90</v>
      </c>
      <c r="G34" s="8">
        <v>1</v>
      </c>
      <c r="H34" s="8" t="s">
        <v>27</v>
      </c>
      <c r="I34" s="8">
        <v>3500</v>
      </c>
      <c r="J34" s="21">
        <f t="shared" si="1"/>
        <v>3500</v>
      </c>
    </row>
    <row r="35" s="44" customFormat="1" customHeight="1" spans="1:10">
      <c r="A35" s="51">
        <v>30</v>
      </c>
      <c r="B35" s="53"/>
      <c r="C35" s="53"/>
      <c r="D35" s="8" t="s">
        <v>28</v>
      </c>
      <c r="E35" s="8" t="s">
        <v>20</v>
      </c>
      <c r="F35" s="9" t="s">
        <v>29</v>
      </c>
      <c r="G35" s="8">
        <v>1</v>
      </c>
      <c r="H35" s="8" t="s">
        <v>30</v>
      </c>
      <c r="I35" s="8">
        <v>16800</v>
      </c>
      <c r="J35" s="21">
        <f t="shared" si="1"/>
        <v>16800</v>
      </c>
    </row>
    <row r="36" s="44" customFormat="1" customHeight="1" spans="1:10">
      <c r="A36" s="51">
        <v>31</v>
      </c>
      <c r="B36" s="53"/>
      <c r="C36" s="52" t="s">
        <v>91</v>
      </c>
      <c r="D36" s="8" t="s">
        <v>39</v>
      </c>
      <c r="E36" s="8" t="s">
        <v>20</v>
      </c>
      <c r="F36" s="9" t="s">
        <v>92</v>
      </c>
      <c r="G36" s="8">
        <v>1</v>
      </c>
      <c r="H36" s="8" t="s">
        <v>30</v>
      </c>
      <c r="I36" s="8">
        <v>12800</v>
      </c>
      <c r="J36" s="21">
        <f t="shared" si="1"/>
        <v>12800</v>
      </c>
    </row>
    <row r="37" s="44" customFormat="1" customHeight="1" spans="1:10">
      <c r="A37" s="51">
        <v>32</v>
      </c>
      <c r="B37" s="53"/>
      <c r="C37" s="53"/>
      <c r="D37" s="8" t="s">
        <v>93</v>
      </c>
      <c r="E37" s="8" t="s">
        <v>20</v>
      </c>
      <c r="F37" s="11" t="s">
        <v>94</v>
      </c>
      <c r="G37" s="8">
        <v>1</v>
      </c>
      <c r="H37" s="8" t="s">
        <v>27</v>
      </c>
      <c r="I37" s="8">
        <v>32800</v>
      </c>
      <c r="J37" s="21">
        <f t="shared" si="1"/>
        <v>32800</v>
      </c>
    </row>
    <row r="38" s="44" customFormat="1" customHeight="1" spans="1:10">
      <c r="A38" s="51">
        <v>33</v>
      </c>
      <c r="B38" s="53"/>
      <c r="C38" s="53"/>
      <c r="D38" s="12" t="s">
        <v>95</v>
      </c>
      <c r="E38" s="12" t="s">
        <v>20</v>
      </c>
      <c r="F38" s="9" t="s">
        <v>96</v>
      </c>
      <c r="G38" s="8">
        <v>1</v>
      </c>
      <c r="H38" s="8" t="s">
        <v>27</v>
      </c>
      <c r="I38" s="8">
        <v>8500</v>
      </c>
      <c r="J38" s="21">
        <f t="shared" si="1"/>
        <v>8500</v>
      </c>
    </row>
    <row r="39" s="3" customFormat="1" customHeight="1" spans="1:10">
      <c r="A39" s="51">
        <v>34</v>
      </c>
      <c r="B39" s="53"/>
      <c r="C39" s="52" t="s">
        <v>97</v>
      </c>
      <c r="D39" s="8" t="s">
        <v>98</v>
      </c>
      <c r="E39" s="8" t="s">
        <v>20</v>
      </c>
      <c r="F39" s="9" t="s">
        <v>99</v>
      </c>
      <c r="G39" s="8">
        <v>1</v>
      </c>
      <c r="H39" s="8" t="s">
        <v>30</v>
      </c>
      <c r="I39" s="8">
        <v>19800</v>
      </c>
      <c r="J39" s="21">
        <f t="shared" si="1"/>
        <v>19800</v>
      </c>
    </row>
    <row r="40" s="3" customFormat="1" customHeight="1" spans="1:10">
      <c r="A40" s="51">
        <v>35</v>
      </c>
      <c r="B40" s="53"/>
      <c r="C40" s="53"/>
      <c r="D40" s="8" t="s">
        <v>100</v>
      </c>
      <c r="E40" s="8" t="s">
        <v>20</v>
      </c>
      <c r="F40" s="9" t="s">
        <v>101</v>
      </c>
      <c r="G40" s="8">
        <v>1</v>
      </c>
      <c r="H40" s="8" t="s">
        <v>27</v>
      </c>
      <c r="I40" s="8">
        <v>4500</v>
      </c>
      <c r="J40" s="21">
        <f t="shared" si="1"/>
        <v>4500</v>
      </c>
    </row>
    <row r="41" s="3" customFormat="1" customHeight="1" spans="1:10">
      <c r="A41" s="51">
        <v>36</v>
      </c>
      <c r="B41" s="53"/>
      <c r="C41" s="53"/>
      <c r="D41" s="12" t="s">
        <v>97</v>
      </c>
      <c r="E41" s="12" t="s">
        <v>102</v>
      </c>
      <c r="F41" s="9" t="s">
        <v>103</v>
      </c>
      <c r="G41" s="8">
        <v>1</v>
      </c>
      <c r="H41" s="8" t="s">
        <v>27</v>
      </c>
      <c r="I41" s="8">
        <v>3000</v>
      </c>
      <c r="J41" s="21">
        <f t="shared" si="1"/>
        <v>3000</v>
      </c>
    </row>
    <row r="42" s="44" customFormat="1" customHeight="1" spans="1:10">
      <c r="A42" s="51">
        <v>34</v>
      </c>
      <c r="B42" s="52" t="s">
        <v>104</v>
      </c>
      <c r="C42" s="8" t="s">
        <v>105</v>
      </c>
      <c r="D42" s="8" t="s">
        <v>106</v>
      </c>
      <c r="E42" s="12" t="s">
        <v>107</v>
      </c>
      <c r="F42" s="11" t="s">
        <v>108</v>
      </c>
      <c r="G42" s="8">
        <v>1</v>
      </c>
      <c r="H42" s="8" t="s">
        <v>30</v>
      </c>
      <c r="I42" s="8">
        <v>6800</v>
      </c>
      <c r="J42" s="21">
        <f t="shared" ref="J42:J62" si="2">I42*G42</f>
        <v>6800</v>
      </c>
    </row>
    <row r="43" s="44" customFormat="1" customHeight="1" spans="1:10">
      <c r="A43" s="51">
        <v>35</v>
      </c>
      <c r="B43" s="53"/>
      <c r="C43" s="8"/>
      <c r="D43" s="52" t="s">
        <v>109</v>
      </c>
      <c r="E43" s="52" t="s">
        <v>110</v>
      </c>
      <c r="F43" s="9" t="s">
        <v>111</v>
      </c>
      <c r="G43" s="8">
        <v>3</v>
      </c>
      <c r="H43" s="8" t="s">
        <v>30</v>
      </c>
      <c r="I43" s="8">
        <v>1800</v>
      </c>
      <c r="J43" s="21">
        <f t="shared" si="2"/>
        <v>5400</v>
      </c>
    </row>
    <row r="44" s="44" customFormat="1" customHeight="1" spans="1:10">
      <c r="A44" s="51">
        <v>36</v>
      </c>
      <c r="B44" s="53"/>
      <c r="C44" s="8"/>
      <c r="D44" s="8"/>
      <c r="E44" s="8" t="s">
        <v>112</v>
      </c>
      <c r="F44" s="9" t="s">
        <v>113</v>
      </c>
      <c r="G44" s="8">
        <v>1</v>
      </c>
      <c r="H44" s="8" t="s">
        <v>30</v>
      </c>
      <c r="I44" s="8">
        <v>850</v>
      </c>
      <c r="J44" s="21">
        <f t="shared" si="2"/>
        <v>850</v>
      </c>
    </row>
    <row r="45" s="44" customFormat="1" customHeight="1" spans="1:10">
      <c r="A45" s="51">
        <v>37</v>
      </c>
      <c r="B45" s="53"/>
      <c r="C45" s="8"/>
      <c r="D45" s="54"/>
      <c r="E45" s="54" t="s">
        <v>114</v>
      </c>
      <c r="F45" s="9" t="s">
        <v>115</v>
      </c>
      <c r="G45" s="8">
        <v>1</v>
      </c>
      <c r="H45" s="8" t="s">
        <v>30</v>
      </c>
      <c r="I45" s="8">
        <v>4500</v>
      </c>
      <c r="J45" s="21">
        <f t="shared" si="2"/>
        <v>4500</v>
      </c>
    </row>
    <row r="46" s="44" customFormat="1" customHeight="1" spans="1:10">
      <c r="A46" s="51">
        <v>38</v>
      </c>
      <c r="B46" s="53"/>
      <c r="C46" s="8"/>
      <c r="D46" s="54" t="s">
        <v>116</v>
      </c>
      <c r="E46" s="54" t="s">
        <v>117</v>
      </c>
      <c r="F46" s="9" t="s">
        <v>118</v>
      </c>
      <c r="G46" s="8">
        <v>1</v>
      </c>
      <c r="H46" s="8" t="s">
        <v>30</v>
      </c>
      <c r="I46" s="8">
        <v>980</v>
      </c>
      <c r="J46" s="21">
        <f t="shared" si="2"/>
        <v>980</v>
      </c>
    </row>
    <row r="47" s="44" customFormat="1" customHeight="1" spans="1:10">
      <c r="A47" s="51">
        <v>39</v>
      </c>
      <c r="B47" s="53"/>
      <c r="C47" s="8"/>
      <c r="D47" s="54" t="s">
        <v>119</v>
      </c>
      <c r="E47" s="54" t="s">
        <v>120</v>
      </c>
      <c r="F47" s="9" t="s">
        <v>121</v>
      </c>
      <c r="G47" s="8">
        <v>1</v>
      </c>
      <c r="H47" s="8" t="s">
        <v>30</v>
      </c>
      <c r="I47" s="8">
        <v>1500</v>
      </c>
      <c r="J47" s="21">
        <f t="shared" si="2"/>
        <v>1500</v>
      </c>
    </row>
    <row r="48" s="44" customFormat="1" customHeight="1" spans="1:10">
      <c r="A48" s="51">
        <v>40</v>
      </c>
      <c r="B48" s="53"/>
      <c r="C48" s="8"/>
      <c r="D48" s="8" t="s">
        <v>122</v>
      </c>
      <c r="E48" s="8" t="s">
        <v>123</v>
      </c>
      <c r="F48" s="9" t="s">
        <v>124</v>
      </c>
      <c r="G48" s="8">
        <v>2</v>
      </c>
      <c r="H48" s="8" t="s">
        <v>30</v>
      </c>
      <c r="I48" s="8">
        <v>2500</v>
      </c>
      <c r="J48" s="21">
        <f t="shared" si="2"/>
        <v>5000</v>
      </c>
    </row>
    <row r="49" s="44" customFormat="1" customHeight="1" spans="1:10">
      <c r="A49" s="51">
        <v>41</v>
      </c>
      <c r="B49" s="52" t="s">
        <v>125</v>
      </c>
      <c r="C49" s="8" t="s">
        <v>126</v>
      </c>
      <c r="D49" s="8" t="s">
        <v>28</v>
      </c>
      <c r="E49" s="8" t="s">
        <v>20</v>
      </c>
      <c r="F49" s="9" t="s">
        <v>29</v>
      </c>
      <c r="G49" s="8">
        <v>1</v>
      </c>
      <c r="H49" s="8" t="s">
        <v>30</v>
      </c>
      <c r="I49" s="8">
        <v>12800</v>
      </c>
      <c r="J49" s="21">
        <f t="shared" si="2"/>
        <v>12800</v>
      </c>
    </row>
    <row r="50" s="44" customFormat="1" customHeight="1" spans="1:10">
      <c r="A50" s="51">
        <v>42</v>
      </c>
      <c r="B50" s="53"/>
      <c r="C50" s="8"/>
      <c r="D50" s="8" t="s">
        <v>127</v>
      </c>
      <c r="E50" s="8" t="s">
        <v>12</v>
      </c>
      <c r="F50" s="9" t="s">
        <v>128</v>
      </c>
      <c r="G50" s="8">
        <v>1</v>
      </c>
      <c r="H50" s="8" t="s">
        <v>83</v>
      </c>
      <c r="I50" s="8">
        <v>1280</v>
      </c>
      <c r="J50" s="21">
        <f t="shared" si="2"/>
        <v>1280</v>
      </c>
    </row>
    <row r="51" s="44" customFormat="1" customHeight="1" spans="1:10">
      <c r="A51" s="51">
        <v>43</v>
      </c>
      <c r="B51" s="53"/>
      <c r="C51" s="8"/>
      <c r="D51" s="8" t="s">
        <v>129</v>
      </c>
      <c r="E51" s="8" t="s">
        <v>130</v>
      </c>
      <c r="F51" s="9" t="s">
        <v>131</v>
      </c>
      <c r="G51" s="8">
        <v>20</v>
      </c>
      <c r="H51" s="8" t="s">
        <v>83</v>
      </c>
      <c r="I51" s="8">
        <v>1680</v>
      </c>
      <c r="J51" s="21">
        <f t="shared" si="2"/>
        <v>33600</v>
      </c>
    </row>
    <row r="52" s="44" customFormat="1" customHeight="1" spans="1:10">
      <c r="A52" s="51">
        <v>44</v>
      </c>
      <c r="B52" s="53"/>
      <c r="C52" s="8"/>
      <c r="D52" s="8" t="s">
        <v>132</v>
      </c>
      <c r="E52" s="8" t="s">
        <v>133</v>
      </c>
      <c r="F52" s="9" t="s">
        <v>134</v>
      </c>
      <c r="G52" s="8">
        <v>12</v>
      </c>
      <c r="H52" s="8" t="s">
        <v>83</v>
      </c>
      <c r="I52" s="8">
        <v>1480</v>
      </c>
      <c r="J52" s="21">
        <f t="shared" si="2"/>
        <v>17760</v>
      </c>
    </row>
    <row r="53" s="44" customFormat="1" customHeight="1" spans="1:10">
      <c r="A53" s="51">
        <v>45</v>
      </c>
      <c r="B53" s="53"/>
      <c r="C53" s="8"/>
      <c r="D53" s="8" t="s">
        <v>135</v>
      </c>
      <c r="E53" s="8" t="s">
        <v>136</v>
      </c>
      <c r="F53" s="9" t="s">
        <v>137</v>
      </c>
      <c r="G53" s="8">
        <v>1</v>
      </c>
      <c r="H53" s="8" t="s">
        <v>30</v>
      </c>
      <c r="I53" s="8">
        <v>5200</v>
      </c>
      <c r="J53" s="21">
        <f t="shared" si="2"/>
        <v>5200</v>
      </c>
    </row>
    <row r="54" s="44" customFormat="1" customHeight="1" spans="1:10">
      <c r="A54" s="51">
        <v>46</v>
      </c>
      <c r="B54" s="53"/>
      <c r="C54" s="8"/>
      <c r="D54" s="8" t="s">
        <v>138</v>
      </c>
      <c r="E54" s="8" t="s">
        <v>139</v>
      </c>
      <c r="F54" s="9" t="s">
        <v>140</v>
      </c>
      <c r="G54" s="8">
        <v>1</v>
      </c>
      <c r="H54" s="8" t="s">
        <v>30</v>
      </c>
      <c r="I54" s="8">
        <v>4800</v>
      </c>
      <c r="J54" s="21">
        <f t="shared" si="2"/>
        <v>4800</v>
      </c>
    </row>
    <row r="55" s="44" customFormat="1" customHeight="1" spans="1:10">
      <c r="A55" s="51">
        <v>47</v>
      </c>
      <c r="B55" s="53"/>
      <c r="C55" s="8"/>
      <c r="D55" s="8" t="s">
        <v>141</v>
      </c>
      <c r="E55" s="8" t="s">
        <v>142</v>
      </c>
      <c r="F55" s="9" t="s">
        <v>143</v>
      </c>
      <c r="G55" s="8">
        <v>1</v>
      </c>
      <c r="H55" s="8" t="s">
        <v>30</v>
      </c>
      <c r="I55" s="8">
        <v>4800</v>
      </c>
      <c r="J55" s="21">
        <f t="shared" si="2"/>
        <v>4800</v>
      </c>
    </row>
    <row r="56" s="44" customFormat="1" customHeight="1" spans="1:10">
      <c r="A56" s="51">
        <v>48</v>
      </c>
      <c r="B56" s="53"/>
      <c r="C56" s="8"/>
      <c r="D56" s="8" t="s">
        <v>144</v>
      </c>
      <c r="E56" s="8" t="s">
        <v>142</v>
      </c>
      <c r="F56" s="9" t="s">
        <v>145</v>
      </c>
      <c r="G56" s="8">
        <v>1</v>
      </c>
      <c r="H56" s="8" t="s">
        <v>30</v>
      </c>
      <c r="I56" s="8">
        <v>4800</v>
      </c>
      <c r="J56" s="21">
        <f t="shared" si="2"/>
        <v>4800</v>
      </c>
    </row>
    <row r="57" s="44" customFormat="1" customHeight="1" spans="1:10">
      <c r="A57" s="51">
        <v>49</v>
      </c>
      <c r="B57" s="53"/>
      <c r="C57" s="8"/>
      <c r="D57" s="8" t="s">
        <v>146</v>
      </c>
      <c r="E57" s="8" t="s">
        <v>147</v>
      </c>
      <c r="F57" s="9" t="s">
        <v>148</v>
      </c>
      <c r="G57" s="8">
        <v>2</v>
      </c>
      <c r="H57" s="8" t="s">
        <v>64</v>
      </c>
      <c r="I57" s="8">
        <v>1800</v>
      </c>
      <c r="J57" s="21">
        <f t="shared" si="2"/>
        <v>3600</v>
      </c>
    </row>
    <row r="58" s="44" customFormat="1" customHeight="1" spans="1:10">
      <c r="A58" s="51">
        <v>50</v>
      </c>
      <c r="B58" s="53"/>
      <c r="C58" s="8"/>
      <c r="D58" s="8" t="s">
        <v>149</v>
      </c>
      <c r="E58" s="8" t="s">
        <v>147</v>
      </c>
      <c r="F58" s="9" t="s">
        <v>150</v>
      </c>
      <c r="G58" s="8">
        <v>2</v>
      </c>
      <c r="H58" s="8" t="s">
        <v>64</v>
      </c>
      <c r="I58" s="8">
        <v>1400</v>
      </c>
      <c r="J58" s="21">
        <f t="shared" si="2"/>
        <v>2800</v>
      </c>
    </row>
    <row r="59" s="44" customFormat="1" customHeight="1" spans="1:10">
      <c r="A59" s="51">
        <v>51</v>
      </c>
      <c r="B59" s="53"/>
      <c r="C59" s="8"/>
      <c r="D59" s="8" t="s">
        <v>151</v>
      </c>
      <c r="E59" s="12" t="s">
        <v>152</v>
      </c>
      <c r="F59" s="9" t="s">
        <v>153</v>
      </c>
      <c r="G59" s="8">
        <v>1</v>
      </c>
      <c r="H59" s="8" t="s">
        <v>30</v>
      </c>
      <c r="I59" s="8">
        <v>4850</v>
      </c>
      <c r="J59" s="21">
        <f t="shared" si="2"/>
        <v>4850</v>
      </c>
    </row>
    <row r="60" s="44" customFormat="1" customHeight="1" spans="1:10">
      <c r="A60" s="51">
        <v>52</v>
      </c>
      <c r="B60" s="53"/>
      <c r="C60" s="8"/>
      <c r="D60" s="8" t="s">
        <v>154</v>
      </c>
      <c r="E60" s="12" t="s">
        <v>155</v>
      </c>
      <c r="F60" s="9" t="s">
        <v>156</v>
      </c>
      <c r="G60" s="8">
        <v>1</v>
      </c>
      <c r="H60" s="8" t="s">
        <v>30</v>
      </c>
      <c r="I60" s="8">
        <v>29800</v>
      </c>
      <c r="J60" s="21">
        <f t="shared" si="2"/>
        <v>29800</v>
      </c>
    </row>
    <row r="61" s="44" customFormat="1" customHeight="1" spans="1:10">
      <c r="A61" s="51"/>
      <c r="B61" s="53"/>
      <c r="C61" s="8"/>
      <c r="D61" s="8" t="s">
        <v>157</v>
      </c>
      <c r="E61" s="12" t="s">
        <v>158</v>
      </c>
      <c r="F61" s="9" t="s">
        <v>159</v>
      </c>
      <c r="G61" s="8">
        <v>1</v>
      </c>
      <c r="H61" s="8" t="s">
        <v>83</v>
      </c>
      <c r="I61" s="8">
        <v>3600</v>
      </c>
      <c r="J61" s="21">
        <f t="shared" si="2"/>
        <v>3600</v>
      </c>
    </row>
    <row r="62" s="44" customFormat="1" customHeight="1" spans="1:10">
      <c r="A62" s="51">
        <v>53</v>
      </c>
      <c r="B62" s="54"/>
      <c r="C62" s="8"/>
      <c r="D62" s="8" t="s">
        <v>160</v>
      </c>
      <c r="E62" s="8" t="s">
        <v>161</v>
      </c>
      <c r="F62" s="9" t="s">
        <v>162</v>
      </c>
      <c r="G62" s="8">
        <v>1</v>
      </c>
      <c r="H62" s="8" t="s">
        <v>83</v>
      </c>
      <c r="I62" s="8">
        <v>280</v>
      </c>
      <c r="J62" s="21">
        <f t="shared" si="2"/>
        <v>280</v>
      </c>
    </row>
    <row r="63" s="44" customFormat="1" customHeight="1" spans="1:10">
      <c r="A63" s="51">
        <v>54</v>
      </c>
      <c r="B63" s="52"/>
      <c r="C63" s="52" t="s">
        <v>104</v>
      </c>
      <c r="D63" s="52" t="s">
        <v>104</v>
      </c>
      <c r="E63" s="8" t="s">
        <v>163</v>
      </c>
      <c r="F63" s="9" t="s">
        <v>164</v>
      </c>
      <c r="G63" s="8">
        <v>16</v>
      </c>
      <c r="H63" s="8" t="s">
        <v>165</v>
      </c>
      <c r="I63" s="8">
        <v>680</v>
      </c>
      <c r="J63" s="21">
        <f t="shared" ref="J63:J72" si="3">I63*G63</f>
        <v>10880</v>
      </c>
    </row>
    <row r="64" s="44" customFormat="1" customHeight="1" spans="1:10">
      <c r="A64" s="51">
        <v>55</v>
      </c>
      <c r="B64" s="53"/>
      <c r="C64" s="53"/>
      <c r="D64" s="53"/>
      <c r="E64" s="8" t="s">
        <v>166</v>
      </c>
      <c r="F64" s="9" t="s">
        <v>167</v>
      </c>
      <c r="G64" s="8">
        <v>1</v>
      </c>
      <c r="H64" s="8" t="s">
        <v>30</v>
      </c>
      <c r="I64" s="8">
        <v>118000</v>
      </c>
      <c r="J64" s="21">
        <f t="shared" si="3"/>
        <v>118000</v>
      </c>
    </row>
    <row r="65" s="44" customFormat="1" ht="66.95" customHeight="1" spans="1:10">
      <c r="A65" s="51">
        <v>56</v>
      </c>
      <c r="B65" s="53"/>
      <c r="C65" s="53"/>
      <c r="D65" s="53"/>
      <c r="E65" s="8" t="s">
        <v>168</v>
      </c>
      <c r="F65" s="9" t="s">
        <v>169</v>
      </c>
      <c r="G65" s="8">
        <v>1</v>
      </c>
      <c r="H65" s="8" t="s">
        <v>30</v>
      </c>
      <c r="I65" s="8">
        <v>108000</v>
      </c>
      <c r="J65" s="21">
        <f t="shared" si="3"/>
        <v>108000</v>
      </c>
    </row>
    <row r="66" s="44" customFormat="1" customHeight="1" spans="1:10">
      <c r="A66" s="51">
        <v>57</v>
      </c>
      <c r="B66" s="54"/>
      <c r="C66" s="54"/>
      <c r="D66" s="54"/>
      <c r="E66" s="8" t="s">
        <v>170</v>
      </c>
      <c r="F66" s="9" t="s">
        <v>171</v>
      </c>
      <c r="G66" s="8">
        <v>1</v>
      </c>
      <c r="H66" s="8" t="s">
        <v>27</v>
      </c>
      <c r="I66" s="8">
        <v>2500</v>
      </c>
      <c r="J66" s="21">
        <f t="shared" si="3"/>
        <v>2500</v>
      </c>
    </row>
    <row r="67" s="44" customFormat="1" customHeight="1" spans="1:10">
      <c r="A67" s="59">
        <v>58</v>
      </c>
      <c r="B67" s="53" t="s">
        <v>172</v>
      </c>
      <c r="C67" s="60" t="s">
        <v>173</v>
      </c>
      <c r="D67" s="54" t="s">
        <v>174</v>
      </c>
      <c r="E67" s="8" t="s">
        <v>170</v>
      </c>
      <c r="F67" s="9" t="s">
        <v>175</v>
      </c>
      <c r="G67" s="8">
        <v>6</v>
      </c>
      <c r="H67" s="8" t="s">
        <v>27</v>
      </c>
      <c r="I67" s="8">
        <v>85</v>
      </c>
      <c r="J67" s="21">
        <f t="shared" si="3"/>
        <v>510</v>
      </c>
    </row>
    <row r="68" s="3" customFormat="1" customHeight="1" spans="1:10">
      <c r="A68" s="61"/>
      <c r="B68" s="53"/>
      <c r="C68" s="53"/>
      <c r="D68" s="54" t="s">
        <v>102</v>
      </c>
      <c r="E68" s="8" t="s">
        <v>176</v>
      </c>
      <c r="F68" s="9" t="s">
        <v>177</v>
      </c>
      <c r="G68" s="8">
        <v>1</v>
      </c>
      <c r="H68" s="8" t="s">
        <v>27</v>
      </c>
      <c r="I68" s="8">
        <v>8000</v>
      </c>
      <c r="J68" s="21">
        <f t="shared" si="3"/>
        <v>8000</v>
      </c>
    </row>
    <row r="69" s="44" customFormat="1" customHeight="1" spans="1:10">
      <c r="A69" s="61"/>
      <c r="B69" s="53"/>
      <c r="C69" s="53"/>
      <c r="D69" s="54" t="s">
        <v>178</v>
      </c>
      <c r="E69" s="8" t="s">
        <v>179</v>
      </c>
      <c r="F69" s="9" t="s">
        <v>180</v>
      </c>
      <c r="G69" s="8">
        <v>2</v>
      </c>
      <c r="H69" s="8" t="s">
        <v>83</v>
      </c>
      <c r="I69" s="8">
        <v>4800</v>
      </c>
      <c r="J69" s="21">
        <f t="shared" si="3"/>
        <v>9600</v>
      </c>
    </row>
    <row r="70" s="44" customFormat="1" customHeight="1" spans="1:10">
      <c r="A70" s="61"/>
      <c r="B70" s="53"/>
      <c r="C70" s="53"/>
      <c r="D70" s="54" t="s">
        <v>178</v>
      </c>
      <c r="E70" s="8" t="s">
        <v>179</v>
      </c>
      <c r="F70" s="9" t="s">
        <v>181</v>
      </c>
      <c r="G70" s="8">
        <v>2</v>
      </c>
      <c r="H70" s="8" t="s">
        <v>83</v>
      </c>
      <c r="I70" s="8">
        <v>5800</v>
      </c>
      <c r="J70" s="21">
        <f t="shared" si="3"/>
        <v>11600</v>
      </c>
    </row>
    <row r="71" s="44" customFormat="1" customHeight="1" spans="1:10">
      <c r="A71" s="61"/>
      <c r="B71" s="53"/>
      <c r="C71" s="53"/>
      <c r="D71" s="54" t="s">
        <v>182</v>
      </c>
      <c r="E71" s="8" t="s">
        <v>20</v>
      </c>
      <c r="F71" s="9" t="s">
        <v>183</v>
      </c>
      <c r="G71" s="8">
        <v>2</v>
      </c>
      <c r="H71" s="8" t="s">
        <v>27</v>
      </c>
      <c r="I71" s="8">
        <v>260</v>
      </c>
      <c r="J71" s="21">
        <f t="shared" si="3"/>
        <v>520</v>
      </c>
    </row>
    <row r="72" s="44" customFormat="1" customHeight="1" spans="1:10">
      <c r="A72" s="62"/>
      <c r="B72" s="54"/>
      <c r="C72" s="54"/>
      <c r="D72" s="8" t="s">
        <v>184</v>
      </c>
      <c r="E72" s="8" t="s">
        <v>185</v>
      </c>
      <c r="F72" s="9" t="s">
        <v>186</v>
      </c>
      <c r="G72" s="8">
        <v>1</v>
      </c>
      <c r="H72" s="8" t="s">
        <v>27</v>
      </c>
      <c r="I72" s="8">
        <v>15000</v>
      </c>
      <c r="J72" s="21">
        <f t="shared" si="3"/>
        <v>15000</v>
      </c>
    </row>
    <row r="73" s="44" customFormat="1" customHeight="1" spans="1:10">
      <c r="A73" s="63" t="s">
        <v>187</v>
      </c>
      <c r="B73" s="64"/>
      <c r="C73" s="64"/>
      <c r="D73" s="64"/>
      <c r="E73" s="64"/>
      <c r="F73" s="65"/>
      <c r="G73" s="64"/>
      <c r="H73" s="64"/>
      <c r="I73" s="66"/>
      <c r="J73" s="70">
        <f>SUM(J3:J72)</f>
        <v>1398025.8</v>
      </c>
    </row>
    <row r="74" s="44" customFormat="1" customHeight="1" spans="1:10">
      <c r="A74" s="63" t="s">
        <v>188</v>
      </c>
      <c r="B74" s="64"/>
      <c r="C74" s="64"/>
      <c r="D74" s="64"/>
      <c r="E74" s="64"/>
      <c r="F74" s="65"/>
      <c r="G74" s="64"/>
      <c r="H74" s="66"/>
      <c r="I74" s="14">
        <v>0.08</v>
      </c>
      <c r="J74" s="70">
        <f>J73*I74</f>
        <v>111842.064</v>
      </c>
    </row>
    <row r="75" s="44" customFormat="1" customHeight="1" spans="1:10">
      <c r="A75" s="67" t="s">
        <v>7</v>
      </c>
      <c r="B75" s="68"/>
      <c r="C75" s="68"/>
      <c r="D75" s="68"/>
      <c r="E75" s="68"/>
      <c r="F75" s="69"/>
      <c r="G75" s="68"/>
      <c r="H75" s="68"/>
      <c r="I75" s="68"/>
      <c r="J75" s="71">
        <f>SUM(J73:J74)</f>
        <v>1509867.864</v>
      </c>
    </row>
    <row r="76" customHeight="1" spans="1:10">
      <c r="A76" s="16"/>
      <c r="B76" s="16"/>
      <c r="C76" s="16"/>
      <c r="D76" s="16"/>
      <c r="E76" s="16"/>
      <c r="F76" s="24"/>
      <c r="G76" s="16"/>
      <c r="H76" s="16"/>
      <c r="I76" s="16"/>
      <c r="J76" s="72"/>
    </row>
  </sheetData>
  <mergeCells count="27">
    <mergeCell ref="A1:J1"/>
    <mergeCell ref="A73:I73"/>
    <mergeCell ref="A74:H74"/>
    <mergeCell ref="A75:I75"/>
    <mergeCell ref="A76:J76"/>
    <mergeCell ref="A67:A72"/>
    <mergeCell ref="B3:B19"/>
    <mergeCell ref="B20:B32"/>
    <mergeCell ref="B33:B38"/>
    <mergeCell ref="B42:B48"/>
    <mergeCell ref="B49:B62"/>
    <mergeCell ref="B63:B66"/>
    <mergeCell ref="B67:B72"/>
    <mergeCell ref="C3:C10"/>
    <mergeCell ref="C11:C19"/>
    <mergeCell ref="C20:C25"/>
    <mergeCell ref="C26:C32"/>
    <mergeCell ref="C33:C35"/>
    <mergeCell ref="C36:C38"/>
    <mergeCell ref="C39:C41"/>
    <mergeCell ref="C42:C48"/>
    <mergeCell ref="C49:C62"/>
    <mergeCell ref="C63:C66"/>
    <mergeCell ref="C67:C72"/>
    <mergeCell ref="D3:D6"/>
    <mergeCell ref="D43:D45"/>
    <mergeCell ref="D63:D66"/>
  </mergeCells>
  <pageMargins left="0.509027777777778" right="0.349305555555556" top="0.46875" bottom="0.349305555555556" header="0.509027777777778" footer="0.238888888888889"/>
  <pageSetup paperSize="9" scale="75"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topLeftCell="A9" workbookViewId="0">
      <selection activeCell="H3" sqref="H3:H26"/>
    </sheetView>
  </sheetViews>
  <sheetFormatPr defaultColWidth="9" defaultRowHeight="13.5"/>
  <cols>
    <col min="1" max="1" width="6.75" style="27" customWidth="1"/>
    <col min="2" max="2" width="11.875" style="27" customWidth="1"/>
    <col min="3" max="3" width="21" style="28" customWidth="1"/>
    <col min="4" max="4" width="16.75" style="27" customWidth="1"/>
    <col min="5" max="7" width="9" style="27"/>
    <col min="8" max="8" width="9.25" style="27"/>
    <col min="9" max="9" width="12.25" style="27" customWidth="1"/>
    <col min="10" max="16384" width="9" style="27"/>
  </cols>
  <sheetData>
    <row r="1" s="27" customFormat="1" ht="57" customHeight="1" spans="1:9">
      <c r="A1" s="29" t="s">
        <v>189</v>
      </c>
      <c r="B1" s="29"/>
      <c r="C1" s="30"/>
      <c r="D1" s="29"/>
      <c r="E1" s="29"/>
      <c r="F1" s="29"/>
      <c r="G1" s="29"/>
      <c r="H1" s="29"/>
      <c r="I1" s="29"/>
    </row>
    <row r="2" s="27" customFormat="1" ht="28" customHeight="1" spans="1:9">
      <c r="A2" s="31" t="s">
        <v>1</v>
      </c>
      <c r="B2" s="31" t="s">
        <v>190</v>
      </c>
      <c r="C2" s="32" t="s">
        <v>191</v>
      </c>
      <c r="D2" s="31" t="s">
        <v>192</v>
      </c>
      <c r="E2" s="31" t="s">
        <v>15</v>
      </c>
      <c r="F2" s="31" t="s">
        <v>14</v>
      </c>
      <c r="G2" s="31" t="s">
        <v>16</v>
      </c>
      <c r="H2" s="31" t="s">
        <v>193</v>
      </c>
      <c r="I2" s="31" t="s">
        <v>4</v>
      </c>
    </row>
    <row r="3" s="27" customFormat="1" ht="36" customHeight="1" spans="1:9">
      <c r="A3" s="33">
        <v>1</v>
      </c>
      <c r="B3" s="34" t="s">
        <v>194</v>
      </c>
      <c r="C3" s="35" t="s">
        <v>195</v>
      </c>
      <c r="D3" s="33" t="s">
        <v>196</v>
      </c>
      <c r="E3" s="36" t="s">
        <v>22</v>
      </c>
      <c r="F3" s="33">
        <v>12.5</v>
      </c>
      <c r="G3" s="33">
        <v>180</v>
      </c>
      <c r="H3" s="33">
        <f t="shared" ref="H3:H25" si="0">F3*G3</f>
        <v>2250</v>
      </c>
      <c r="I3" s="33"/>
    </row>
    <row r="4" s="27" customFormat="1" ht="36" customHeight="1" spans="1:9">
      <c r="A4" s="33">
        <v>2</v>
      </c>
      <c r="B4" s="37" t="s">
        <v>197</v>
      </c>
      <c r="C4" s="35" t="s">
        <v>195</v>
      </c>
      <c r="D4" s="33" t="s">
        <v>198</v>
      </c>
      <c r="E4" s="36" t="s">
        <v>22</v>
      </c>
      <c r="F4" s="33">
        <v>5</v>
      </c>
      <c r="G4" s="33">
        <v>180</v>
      </c>
      <c r="H4" s="33">
        <f t="shared" si="0"/>
        <v>900</v>
      </c>
      <c r="I4" s="33"/>
    </row>
    <row r="5" s="27" customFormat="1" ht="36" customHeight="1" spans="1:9">
      <c r="A5" s="33">
        <v>3</v>
      </c>
      <c r="B5" s="37" t="s">
        <v>199</v>
      </c>
      <c r="C5" s="35" t="s">
        <v>195</v>
      </c>
      <c r="D5" s="33" t="s">
        <v>200</v>
      </c>
      <c r="E5" s="36" t="s">
        <v>22</v>
      </c>
      <c r="F5" s="33">
        <v>43.5</v>
      </c>
      <c r="G5" s="33">
        <v>180</v>
      </c>
      <c r="H5" s="33">
        <f t="shared" si="0"/>
        <v>7830</v>
      </c>
      <c r="I5" s="33"/>
    </row>
    <row r="6" s="27" customFormat="1" ht="36" customHeight="1" spans="1:9">
      <c r="A6" s="33">
        <v>4</v>
      </c>
      <c r="B6" s="37" t="s">
        <v>201</v>
      </c>
      <c r="C6" s="35" t="s">
        <v>195</v>
      </c>
      <c r="D6" s="33" t="s">
        <v>202</v>
      </c>
      <c r="E6" s="36" t="s">
        <v>22</v>
      </c>
      <c r="F6" s="33">
        <v>5.6</v>
      </c>
      <c r="G6" s="33">
        <v>180</v>
      </c>
      <c r="H6" s="33">
        <f t="shared" si="0"/>
        <v>1008</v>
      </c>
      <c r="I6" s="33"/>
    </row>
    <row r="7" s="27" customFormat="1" ht="36" customHeight="1" spans="1:9">
      <c r="A7" s="33">
        <v>5</v>
      </c>
      <c r="B7" s="37" t="s">
        <v>203</v>
      </c>
      <c r="C7" s="35" t="s">
        <v>195</v>
      </c>
      <c r="D7" s="33" t="s">
        <v>204</v>
      </c>
      <c r="E7" s="36" t="s">
        <v>22</v>
      </c>
      <c r="F7" s="33">
        <v>27.5</v>
      </c>
      <c r="G7" s="33">
        <v>180</v>
      </c>
      <c r="H7" s="33">
        <f t="shared" si="0"/>
        <v>4950</v>
      </c>
      <c r="I7" s="33"/>
    </row>
    <row r="8" s="27" customFormat="1" ht="36" customHeight="1" spans="1:9">
      <c r="A8" s="33">
        <v>6</v>
      </c>
      <c r="B8" s="37" t="s">
        <v>205</v>
      </c>
      <c r="C8" s="35" t="s">
        <v>195</v>
      </c>
      <c r="D8" s="33" t="s">
        <v>206</v>
      </c>
      <c r="E8" s="36" t="s">
        <v>22</v>
      </c>
      <c r="F8" s="33">
        <v>23.6</v>
      </c>
      <c r="G8" s="33">
        <v>180</v>
      </c>
      <c r="H8" s="33">
        <f t="shared" si="0"/>
        <v>4248</v>
      </c>
      <c r="I8" s="33"/>
    </row>
    <row r="9" s="27" customFormat="1" ht="36" customHeight="1" spans="1:9">
      <c r="A9" s="33">
        <v>7</v>
      </c>
      <c r="B9" s="37" t="s">
        <v>207</v>
      </c>
      <c r="C9" s="35" t="s">
        <v>195</v>
      </c>
      <c r="D9" s="33" t="s">
        <v>208</v>
      </c>
      <c r="E9" s="36" t="s">
        <v>22</v>
      </c>
      <c r="F9" s="33">
        <v>8.3</v>
      </c>
      <c r="G9" s="33">
        <v>180</v>
      </c>
      <c r="H9" s="33">
        <f t="shared" si="0"/>
        <v>1494</v>
      </c>
      <c r="I9" s="33"/>
    </row>
    <row r="10" s="27" customFormat="1" ht="36" customHeight="1" spans="1:9">
      <c r="A10" s="33">
        <v>8</v>
      </c>
      <c r="B10" s="37"/>
      <c r="C10" s="35" t="s">
        <v>195</v>
      </c>
      <c r="D10" s="33" t="s">
        <v>209</v>
      </c>
      <c r="E10" s="36" t="s">
        <v>22</v>
      </c>
      <c r="F10" s="33">
        <v>1.44</v>
      </c>
      <c r="G10" s="33">
        <v>180</v>
      </c>
      <c r="H10" s="33">
        <f t="shared" si="0"/>
        <v>259.2</v>
      </c>
      <c r="I10" s="33"/>
    </row>
    <row r="11" s="27" customFormat="1" ht="36" customHeight="1" spans="1:9">
      <c r="A11" s="33">
        <v>9</v>
      </c>
      <c r="B11" s="37"/>
      <c r="C11" s="35" t="s">
        <v>195</v>
      </c>
      <c r="D11" s="33" t="s">
        <v>210</v>
      </c>
      <c r="E11" s="36" t="s">
        <v>22</v>
      </c>
      <c r="F11" s="33">
        <v>3.84</v>
      </c>
      <c r="G11" s="33">
        <v>180</v>
      </c>
      <c r="H11" s="33">
        <f t="shared" si="0"/>
        <v>691.2</v>
      </c>
      <c r="I11" s="33"/>
    </row>
    <row r="12" s="27" customFormat="1" ht="36" customHeight="1" spans="1:9">
      <c r="A12" s="33">
        <v>10</v>
      </c>
      <c r="B12" s="37"/>
      <c r="C12" s="35" t="s">
        <v>195</v>
      </c>
      <c r="D12" s="33" t="s">
        <v>211</v>
      </c>
      <c r="E12" s="36" t="s">
        <v>22</v>
      </c>
      <c r="F12" s="33">
        <v>4.16</v>
      </c>
      <c r="G12" s="33">
        <v>180</v>
      </c>
      <c r="H12" s="33">
        <f t="shared" si="0"/>
        <v>748.8</v>
      </c>
      <c r="I12" s="33"/>
    </row>
    <row r="13" s="27" customFormat="1" ht="36" customHeight="1" spans="1:9">
      <c r="A13" s="33">
        <v>11</v>
      </c>
      <c r="B13" s="37"/>
      <c r="C13" s="35" t="s">
        <v>212</v>
      </c>
      <c r="D13" s="33" t="s">
        <v>213</v>
      </c>
      <c r="E13" s="36" t="s">
        <v>83</v>
      </c>
      <c r="F13" s="33">
        <v>14</v>
      </c>
      <c r="G13" s="33">
        <v>150</v>
      </c>
      <c r="H13" s="33">
        <f t="shared" si="0"/>
        <v>2100</v>
      </c>
      <c r="I13" s="33"/>
    </row>
    <row r="14" s="27" customFormat="1" ht="36" customHeight="1" spans="1:9">
      <c r="A14" s="33">
        <v>12</v>
      </c>
      <c r="B14" s="37"/>
      <c r="C14" s="35" t="s">
        <v>212</v>
      </c>
      <c r="D14" s="33" t="s">
        <v>214</v>
      </c>
      <c r="E14" s="36" t="s">
        <v>83</v>
      </c>
      <c r="F14" s="33">
        <v>5</v>
      </c>
      <c r="G14" s="33">
        <v>100</v>
      </c>
      <c r="H14" s="33">
        <f t="shared" si="0"/>
        <v>500</v>
      </c>
      <c r="I14" s="33"/>
    </row>
    <row r="15" s="27" customFormat="1" ht="36" customHeight="1" spans="1:9">
      <c r="A15" s="33">
        <v>13</v>
      </c>
      <c r="B15" s="38" t="s">
        <v>215</v>
      </c>
      <c r="C15" s="35" t="s">
        <v>216</v>
      </c>
      <c r="D15" s="33" t="s">
        <v>217</v>
      </c>
      <c r="E15" s="33" t="s">
        <v>27</v>
      </c>
      <c r="F15" s="33">
        <v>1</v>
      </c>
      <c r="G15" s="33">
        <v>10000</v>
      </c>
      <c r="H15" s="33">
        <f t="shared" si="0"/>
        <v>10000</v>
      </c>
      <c r="I15" s="33" t="s">
        <v>218</v>
      </c>
    </row>
    <row r="16" s="27" customFormat="1" ht="36" customHeight="1" spans="1:9">
      <c r="A16" s="33">
        <v>14</v>
      </c>
      <c r="B16" s="39" t="s">
        <v>219</v>
      </c>
      <c r="C16" s="35" t="s">
        <v>220</v>
      </c>
      <c r="D16" s="33" t="s">
        <v>221</v>
      </c>
      <c r="E16" s="33" t="s">
        <v>27</v>
      </c>
      <c r="F16" s="33">
        <v>1</v>
      </c>
      <c r="G16" s="33">
        <v>6000</v>
      </c>
      <c r="H16" s="33">
        <f t="shared" si="0"/>
        <v>6000</v>
      </c>
      <c r="I16" s="33"/>
    </row>
    <row r="17" s="27" customFormat="1" ht="36" customHeight="1" spans="1:9">
      <c r="A17" s="33">
        <v>15</v>
      </c>
      <c r="B17" s="39" t="s">
        <v>222</v>
      </c>
      <c r="C17" s="35" t="s">
        <v>223</v>
      </c>
      <c r="D17" s="33" t="s">
        <v>224</v>
      </c>
      <c r="E17" s="33" t="s">
        <v>27</v>
      </c>
      <c r="F17" s="33">
        <v>1</v>
      </c>
      <c r="G17" s="33">
        <v>4500</v>
      </c>
      <c r="H17" s="33">
        <f t="shared" si="0"/>
        <v>4500</v>
      </c>
      <c r="I17" s="33"/>
    </row>
    <row r="18" s="27" customFormat="1" ht="36" customHeight="1" spans="1:9">
      <c r="A18" s="33">
        <v>16</v>
      </c>
      <c r="B18" s="39"/>
      <c r="C18" s="35" t="s">
        <v>225</v>
      </c>
      <c r="D18" s="33" t="s">
        <v>226</v>
      </c>
      <c r="E18" s="33" t="s">
        <v>227</v>
      </c>
      <c r="F18" s="33">
        <v>54</v>
      </c>
      <c r="G18" s="33">
        <v>500</v>
      </c>
      <c r="H18" s="33">
        <f t="shared" si="0"/>
        <v>27000</v>
      </c>
      <c r="I18" s="33"/>
    </row>
    <row r="19" s="27" customFormat="1" ht="36" customHeight="1" spans="1:9">
      <c r="A19" s="33">
        <v>17</v>
      </c>
      <c r="B19" s="39"/>
      <c r="C19" s="35" t="s">
        <v>228</v>
      </c>
      <c r="D19" s="33" t="s">
        <v>229</v>
      </c>
      <c r="E19" s="33" t="s">
        <v>227</v>
      </c>
      <c r="F19" s="33">
        <v>54</v>
      </c>
      <c r="G19" s="33">
        <v>100</v>
      </c>
      <c r="H19" s="33">
        <f t="shared" si="0"/>
        <v>5400</v>
      </c>
      <c r="I19" s="33"/>
    </row>
    <row r="20" s="27" customFormat="1" ht="36" customHeight="1" spans="1:9">
      <c r="A20" s="33">
        <v>18</v>
      </c>
      <c r="B20" s="39"/>
      <c r="C20" s="35" t="s">
        <v>230</v>
      </c>
      <c r="D20" s="33"/>
      <c r="E20" s="33" t="s">
        <v>231</v>
      </c>
      <c r="F20" s="33">
        <v>1</v>
      </c>
      <c r="G20" s="33">
        <v>1000</v>
      </c>
      <c r="H20" s="33">
        <f t="shared" si="0"/>
        <v>1000</v>
      </c>
      <c r="I20" s="33"/>
    </row>
    <row r="21" s="27" customFormat="1" ht="36" customHeight="1" spans="1:9">
      <c r="A21" s="33">
        <v>19</v>
      </c>
      <c r="B21" s="39"/>
      <c r="C21" s="35" t="s">
        <v>232</v>
      </c>
      <c r="D21" s="33"/>
      <c r="E21" s="36" t="s">
        <v>22</v>
      </c>
      <c r="F21" s="33">
        <v>142.4</v>
      </c>
      <c r="G21" s="33">
        <v>70</v>
      </c>
      <c r="H21" s="33">
        <f t="shared" si="0"/>
        <v>9968</v>
      </c>
      <c r="I21" s="33"/>
    </row>
    <row r="22" s="27" customFormat="1" ht="36" customHeight="1" spans="1:9">
      <c r="A22" s="33">
        <v>20</v>
      </c>
      <c r="B22" s="39"/>
      <c r="C22" s="35" t="s">
        <v>233</v>
      </c>
      <c r="D22" s="33"/>
      <c r="E22" s="36" t="s">
        <v>234</v>
      </c>
      <c r="F22" s="33">
        <v>20</v>
      </c>
      <c r="G22" s="33">
        <v>50</v>
      </c>
      <c r="H22" s="33">
        <f t="shared" si="0"/>
        <v>1000</v>
      </c>
      <c r="I22" s="33"/>
    </row>
    <row r="23" s="27" customFormat="1" ht="36" customHeight="1" spans="1:9">
      <c r="A23" s="33">
        <v>21</v>
      </c>
      <c r="B23" s="39"/>
      <c r="C23" s="35" t="s">
        <v>235</v>
      </c>
      <c r="D23" s="33"/>
      <c r="E23" s="36" t="s">
        <v>231</v>
      </c>
      <c r="F23" s="33">
        <v>1</v>
      </c>
      <c r="G23" s="33">
        <v>1000</v>
      </c>
      <c r="H23" s="33">
        <f t="shared" si="0"/>
        <v>1000</v>
      </c>
      <c r="I23" s="33"/>
    </row>
    <row r="24" s="27" customFormat="1" ht="36" customHeight="1" spans="1:9">
      <c r="A24" s="33">
        <v>22</v>
      </c>
      <c r="B24" s="39"/>
      <c r="C24" s="35" t="s">
        <v>236</v>
      </c>
      <c r="D24" s="33"/>
      <c r="E24" s="36" t="s">
        <v>231</v>
      </c>
      <c r="F24" s="33">
        <v>1</v>
      </c>
      <c r="G24" s="33">
        <v>2000</v>
      </c>
      <c r="H24" s="33">
        <f t="shared" si="0"/>
        <v>2000</v>
      </c>
      <c r="I24" s="33"/>
    </row>
    <row r="25" s="27" customFormat="1" ht="36" customHeight="1" spans="1:9">
      <c r="A25" s="33">
        <v>23</v>
      </c>
      <c r="B25" s="39"/>
      <c r="C25" s="35" t="s">
        <v>237</v>
      </c>
      <c r="D25" s="33"/>
      <c r="E25" s="36" t="s">
        <v>231</v>
      </c>
      <c r="F25" s="33">
        <v>1</v>
      </c>
      <c r="G25" s="33">
        <v>5000</v>
      </c>
      <c r="H25" s="33">
        <f t="shared" si="0"/>
        <v>5000</v>
      </c>
      <c r="I25" s="33"/>
    </row>
    <row r="26" s="27" customFormat="1" ht="36" customHeight="1" spans="1:9">
      <c r="A26" s="40" t="s">
        <v>7</v>
      </c>
      <c r="B26" s="40"/>
      <c r="C26" s="41"/>
      <c r="D26" s="40"/>
      <c r="E26" s="40"/>
      <c r="F26" s="40"/>
      <c r="G26" s="40"/>
      <c r="H26" s="42">
        <f>SUM(H3:H25)</f>
        <v>99847.2</v>
      </c>
      <c r="I26" s="43"/>
    </row>
  </sheetData>
  <mergeCells count="2">
    <mergeCell ref="A1:I1"/>
    <mergeCell ref="A26:G26"/>
  </mergeCells>
  <pageMargins left="0.75" right="0.75" top="1" bottom="1" header="0.5" footer="0.5"/>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1"/>
  <sheetViews>
    <sheetView zoomScale="47" zoomScaleNormal="47" workbookViewId="0">
      <selection activeCell="E15" sqref="E15"/>
    </sheetView>
  </sheetViews>
  <sheetFormatPr defaultColWidth="9" defaultRowHeight="14.25"/>
  <cols>
    <col min="1" max="1" width="5.625" style="4" customWidth="1"/>
    <col min="2" max="2" width="8.25" style="4" customWidth="1"/>
    <col min="3" max="3" width="10.75" style="4" customWidth="1"/>
    <col min="4" max="4" width="19.5" style="4" customWidth="1"/>
    <col min="5" max="5" width="52.75" style="4" customWidth="1"/>
    <col min="6" max="6" width="5.5" style="4" customWidth="1"/>
    <col min="7" max="7" width="7.625" style="4" customWidth="1"/>
    <col min="8" max="8" width="6.625" style="4" customWidth="1"/>
    <col min="9" max="9" width="10.375" style="4" customWidth="1"/>
    <col min="10" max="10" width="11.75" style="5" customWidth="1"/>
    <col min="11" max="11" width="13.75" style="4" customWidth="1"/>
    <col min="12" max="12" width="14.125" style="4" customWidth="1"/>
    <col min="13" max="254" width="9" style="4"/>
    <col min="255" max="255" width="5.625" style="4" customWidth="1"/>
    <col min="256" max="256" width="8.25" style="4" customWidth="1"/>
    <col min="257" max="257" width="10.75" style="4" customWidth="1"/>
    <col min="258" max="258" width="19.5" style="4" customWidth="1"/>
    <col min="259" max="259" width="50.125" style="4" customWidth="1"/>
    <col min="260" max="260" width="5.5" style="4" customWidth="1"/>
    <col min="261" max="261" width="7.625" style="4" customWidth="1"/>
    <col min="262" max="262" width="6.625" style="4" customWidth="1"/>
    <col min="263" max="263" width="10.375" style="4" customWidth="1"/>
    <col min="264" max="264" width="13" style="4" customWidth="1"/>
    <col min="265" max="265" width="18.25" style="4" customWidth="1"/>
    <col min="266" max="266" width="21.625" style="4" customWidth="1"/>
    <col min="267" max="510" width="9" style="4"/>
    <col min="511" max="511" width="5.625" style="4" customWidth="1"/>
    <col min="512" max="512" width="8.25" style="4" customWidth="1"/>
    <col min="513" max="513" width="10.75" style="4" customWidth="1"/>
    <col min="514" max="514" width="19.5" style="4" customWidth="1"/>
    <col min="515" max="515" width="50.125" style="4" customWidth="1"/>
    <col min="516" max="516" width="5.5" style="4" customWidth="1"/>
    <col min="517" max="517" width="7.625" style="4" customWidth="1"/>
    <col min="518" max="518" width="6.625" style="4" customWidth="1"/>
    <col min="519" max="519" width="10.375" style="4" customWidth="1"/>
    <col min="520" max="520" width="13" style="4" customWidth="1"/>
    <col min="521" max="521" width="18.25" style="4" customWidth="1"/>
    <col min="522" max="522" width="21.625" style="4" customWidth="1"/>
    <col min="523" max="766" width="9" style="4"/>
    <col min="767" max="767" width="5.625" style="4" customWidth="1"/>
    <col min="768" max="768" width="8.25" style="4" customWidth="1"/>
    <col min="769" max="769" width="10.75" style="4" customWidth="1"/>
    <col min="770" max="770" width="19.5" style="4" customWidth="1"/>
    <col min="771" max="771" width="50.125" style="4" customWidth="1"/>
    <col min="772" max="772" width="5.5" style="4" customWidth="1"/>
    <col min="773" max="773" width="7.625" style="4" customWidth="1"/>
    <col min="774" max="774" width="6.625" style="4" customWidth="1"/>
    <col min="775" max="775" width="10.375" style="4" customWidth="1"/>
    <col min="776" max="776" width="13" style="4" customWidth="1"/>
    <col min="777" max="777" width="18.25" style="4" customWidth="1"/>
    <col min="778" max="778" width="21.625" style="4" customWidth="1"/>
    <col min="779" max="1022" width="9" style="4"/>
    <col min="1023" max="1023" width="5.625" style="4" customWidth="1"/>
    <col min="1024" max="1024" width="8.25" style="4" customWidth="1"/>
    <col min="1025" max="1025" width="10.75" style="4" customWidth="1"/>
    <col min="1026" max="1026" width="19.5" style="4" customWidth="1"/>
    <col min="1027" max="1027" width="50.125" style="4" customWidth="1"/>
    <col min="1028" max="1028" width="5.5" style="4" customWidth="1"/>
    <col min="1029" max="1029" width="7.625" style="4" customWidth="1"/>
    <col min="1030" max="1030" width="6.625" style="4" customWidth="1"/>
    <col min="1031" max="1031" width="10.375" style="4" customWidth="1"/>
    <col min="1032" max="1032" width="13" style="4" customWidth="1"/>
    <col min="1033" max="1033" width="18.25" style="4" customWidth="1"/>
    <col min="1034" max="1034" width="21.625" style="4" customWidth="1"/>
    <col min="1035" max="1278" width="9" style="4"/>
    <col min="1279" max="1279" width="5.625" style="4" customWidth="1"/>
    <col min="1280" max="1280" width="8.25" style="4" customWidth="1"/>
    <col min="1281" max="1281" width="10.75" style="4" customWidth="1"/>
    <col min="1282" max="1282" width="19.5" style="4" customWidth="1"/>
    <col min="1283" max="1283" width="50.125" style="4" customWidth="1"/>
    <col min="1284" max="1284" width="5.5" style="4" customWidth="1"/>
    <col min="1285" max="1285" width="7.625" style="4" customWidth="1"/>
    <col min="1286" max="1286" width="6.625" style="4" customWidth="1"/>
    <col min="1287" max="1287" width="10.375" style="4" customWidth="1"/>
    <col min="1288" max="1288" width="13" style="4" customWidth="1"/>
    <col min="1289" max="1289" width="18.25" style="4" customWidth="1"/>
    <col min="1290" max="1290" width="21.625" style="4" customWidth="1"/>
    <col min="1291" max="1534" width="9" style="4"/>
    <col min="1535" max="1535" width="5.625" style="4" customWidth="1"/>
    <col min="1536" max="1536" width="8.25" style="4" customWidth="1"/>
    <col min="1537" max="1537" width="10.75" style="4" customWidth="1"/>
    <col min="1538" max="1538" width="19.5" style="4" customWidth="1"/>
    <col min="1539" max="1539" width="50.125" style="4" customWidth="1"/>
    <col min="1540" max="1540" width="5.5" style="4" customWidth="1"/>
    <col min="1541" max="1541" width="7.625" style="4" customWidth="1"/>
    <col min="1542" max="1542" width="6.625" style="4" customWidth="1"/>
    <col min="1543" max="1543" width="10.375" style="4" customWidth="1"/>
    <col min="1544" max="1544" width="13" style="4" customWidth="1"/>
    <col min="1545" max="1545" width="18.25" style="4" customWidth="1"/>
    <col min="1546" max="1546" width="21.625" style="4" customWidth="1"/>
    <col min="1547" max="1790" width="9" style="4"/>
    <col min="1791" max="1791" width="5.625" style="4" customWidth="1"/>
    <col min="1792" max="1792" width="8.25" style="4" customWidth="1"/>
    <col min="1793" max="1793" width="10.75" style="4" customWidth="1"/>
    <col min="1794" max="1794" width="19.5" style="4" customWidth="1"/>
    <col min="1795" max="1795" width="50.125" style="4" customWidth="1"/>
    <col min="1796" max="1796" width="5.5" style="4" customWidth="1"/>
    <col min="1797" max="1797" width="7.625" style="4" customWidth="1"/>
    <col min="1798" max="1798" width="6.625" style="4" customWidth="1"/>
    <col min="1799" max="1799" width="10.375" style="4" customWidth="1"/>
    <col min="1800" max="1800" width="13" style="4" customWidth="1"/>
    <col min="1801" max="1801" width="18.25" style="4" customWidth="1"/>
    <col min="1802" max="1802" width="21.625" style="4" customWidth="1"/>
    <col min="1803" max="2046" width="9" style="4"/>
    <col min="2047" max="2047" width="5.625" style="4" customWidth="1"/>
    <col min="2048" max="2048" width="8.25" style="4" customWidth="1"/>
    <col min="2049" max="2049" width="10.75" style="4" customWidth="1"/>
    <col min="2050" max="2050" width="19.5" style="4" customWidth="1"/>
    <col min="2051" max="2051" width="50.125" style="4" customWidth="1"/>
    <col min="2052" max="2052" width="5.5" style="4" customWidth="1"/>
    <col min="2053" max="2053" width="7.625" style="4" customWidth="1"/>
    <col min="2054" max="2054" width="6.625" style="4" customWidth="1"/>
    <col min="2055" max="2055" width="10.375" style="4" customWidth="1"/>
    <col min="2056" max="2056" width="13" style="4" customWidth="1"/>
    <col min="2057" max="2057" width="18.25" style="4" customWidth="1"/>
    <col min="2058" max="2058" width="21.625" style="4" customWidth="1"/>
    <col min="2059" max="2302" width="9" style="4"/>
    <col min="2303" max="2303" width="5.625" style="4" customWidth="1"/>
    <col min="2304" max="2304" width="8.25" style="4" customWidth="1"/>
    <col min="2305" max="2305" width="10.75" style="4" customWidth="1"/>
    <col min="2306" max="2306" width="19.5" style="4" customWidth="1"/>
    <col min="2307" max="2307" width="50.125" style="4" customWidth="1"/>
    <col min="2308" max="2308" width="5.5" style="4" customWidth="1"/>
    <col min="2309" max="2309" width="7.625" style="4" customWidth="1"/>
    <col min="2310" max="2310" width="6.625" style="4" customWidth="1"/>
    <col min="2311" max="2311" width="10.375" style="4" customWidth="1"/>
    <col min="2312" max="2312" width="13" style="4" customWidth="1"/>
    <col min="2313" max="2313" width="18.25" style="4" customWidth="1"/>
    <col min="2314" max="2314" width="21.625" style="4" customWidth="1"/>
    <col min="2315" max="2558" width="9" style="4"/>
    <col min="2559" max="2559" width="5.625" style="4" customWidth="1"/>
    <col min="2560" max="2560" width="8.25" style="4" customWidth="1"/>
    <col min="2561" max="2561" width="10.75" style="4" customWidth="1"/>
    <col min="2562" max="2562" width="19.5" style="4" customWidth="1"/>
    <col min="2563" max="2563" width="50.125" style="4" customWidth="1"/>
    <col min="2564" max="2564" width="5.5" style="4" customWidth="1"/>
    <col min="2565" max="2565" width="7.625" style="4" customWidth="1"/>
    <col min="2566" max="2566" width="6.625" style="4" customWidth="1"/>
    <col min="2567" max="2567" width="10.375" style="4" customWidth="1"/>
    <col min="2568" max="2568" width="13" style="4" customWidth="1"/>
    <col min="2569" max="2569" width="18.25" style="4" customWidth="1"/>
    <col min="2570" max="2570" width="21.625" style="4" customWidth="1"/>
    <col min="2571" max="2814" width="9" style="4"/>
    <col min="2815" max="2815" width="5.625" style="4" customWidth="1"/>
    <col min="2816" max="2816" width="8.25" style="4" customWidth="1"/>
    <col min="2817" max="2817" width="10.75" style="4" customWidth="1"/>
    <col min="2818" max="2818" width="19.5" style="4" customWidth="1"/>
    <col min="2819" max="2819" width="50.125" style="4" customWidth="1"/>
    <col min="2820" max="2820" width="5.5" style="4" customWidth="1"/>
    <col min="2821" max="2821" width="7.625" style="4" customWidth="1"/>
    <col min="2822" max="2822" width="6.625" style="4" customWidth="1"/>
    <col min="2823" max="2823" width="10.375" style="4" customWidth="1"/>
    <col min="2824" max="2824" width="13" style="4" customWidth="1"/>
    <col min="2825" max="2825" width="18.25" style="4" customWidth="1"/>
    <col min="2826" max="2826" width="21.625" style="4" customWidth="1"/>
    <col min="2827" max="3070" width="9" style="4"/>
    <col min="3071" max="3071" width="5.625" style="4" customWidth="1"/>
    <col min="3072" max="3072" width="8.25" style="4" customWidth="1"/>
    <col min="3073" max="3073" width="10.75" style="4" customWidth="1"/>
    <col min="3074" max="3074" width="19.5" style="4" customWidth="1"/>
    <col min="3075" max="3075" width="50.125" style="4" customWidth="1"/>
    <col min="3076" max="3076" width="5.5" style="4" customWidth="1"/>
    <col min="3077" max="3077" width="7.625" style="4" customWidth="1"/>
    <col min="3078" max="3078" width="6.625" style="4" customWidth="1"/>
    <col min="3079" max="3079" width="10.375" style="4" customWidth="1"/>
    <col min="3080" max="3080" width="13" style="4" customWidth="1"/>
    <col min="3081" max="3081" width="18.25" style="4" customWidth="1"/>
    <col min="3082" max="3082" width="21.625" style="4" customWidth="1"/>
    <col min="3083" max="3326" width="9" style="4"/>
    <col min="3327" max="3327" width="5.625" style="4" customWidth="1"/>
    <col min="3328" max="3328" width="8.25" style="4" customWidth="1"/>
    <col min="3329" max="3329" width="10.75" style="4" customWidth="1"/>
    <col min="3330" max="3330" width="19.5" style="4" customWidth="1"/>
    <col min="3331" max="3331" width="50.125" style="4" customWidth="1"/>
    <col min="3332" max="3332" width="5.5" style="4" customWidth="1"/>
    <col min="3333" max="3333" width="7.625" style="4" customWidth="1"/>
    <col min="3334" max="3334" width="6.625" style="4" customWidth="1"/>
    <col min="3335" max="3335" width="10.375" style="4" customWidth="1"/>
    <col min="3336" max="3336" width="13" style="4" customWidth="1"/>
    <col min="3337" max="3337" width="18.25" style="4" customWidth="1"/>
    <col min="3338" max="3338" width="21.625" style="4" customWidth="1"/>
    <col min="3339" max="3582" width="9" style="4"/>
    <col min="3583" max="3583" width="5.625" style="4" customWidth="1"/>
    <col min="3584" max="3584" width="8.25" style="4" customWidth="1"/>
    <col min="3585" max="3585" width="10.75" style="4" customWidth="1"/>
    <col min="3586" max="3586" width="19.5" style="4" customWidth="1"/>
    <col min="3587" max="3587" width="50.125" style="4" customWidth="1"/>
    <col min="3588" max="3588" width="5.5" style="4" customWidth="1"/>
    <col min="3589" max="3589" width="7.625" style="4" customWidth="1"/>
    <col min="3590" max="3590" width="6.625" style="4" customWidth="1"/>
    <col min="3591" max="3591" width="10.375" style="4" customWidth="1"/>
    <col min="3592" max="3592" width="13" style="4" customWidth="1"/>
    <col min="3593" max="3593" width="18.25" style="4" customWidth="1"/>
    <col min="3594" max="3594" width="21.625" style="4" customWidth="1"/>
    <col min="3595" max="3838" width="9" style="4"/>
    <col min="3839" max="3839" width="5.625" style="4" customWidth="1"/>
    <col min="3840" max="3840" width="8.25" style="4" customWidth="1"/>
    <col min="3841" max="3841" width="10.75" style="4" customWidth="1"/>
    <col min="3842" max="3842" width="19.5" style="4" customWidth="1"/>
    <col min="3843" max="3843" width="50.125" style="4" customWidth="1"/>
    <col min="3844" max="3844" width="5.5" style="4" customWidth="1"/>
    <col min="3845" max="3845" width="7.625" style="4" customWidth="1"/>
    <col min="3846" max="3846" width="6.625" style="4" customWidth="1"/>
    <col min="3847" max="3847" width="10.375" style="4" customWidth="1"/>
    <col min="3848" max="3848" width="13" style="4" customWidth="1"/>
    <col min="3849" max="3849" width="18.25" style="4" customWidth="1"/>
    <col min="3850" max="3850" width="21.625" style="4" customWidth="1"/>
    <col min="3851" max="4094" width="9" style="4"/>
    <col min="4095" max="4095" width="5.625" style="4" customWidth="1"/>
    <col min="4096" max="4096" width="8.25" style="4" customWidth="1"/>
    <col min="4097" max="4097" width="10.75" style="4" customWidth="1"/>
    <col min="4098" max="4098" width="19.5" style="4" customWidth="1"/>
    <col min="4099" max="4099" width="50.125" style="4" customWidth="1"/>
    <col min="4100" max="4100" width="5.5" style="4" customWidth="1"/>
    <col min="4101" max="4101" width="7.625" style="4" customWidth="1"/>
    <col min="4102" max="4102" width="6.625" style="4" customWidth="1"/>
    <col min="4103" max="4103" width="10.375" style="4" customWidth="1"/>
    <col min="4104" max="4104" width="13" style="4" customWidth="1"/>
    <col min="4105" max="4105" width="18.25" style="4" customWidth="1"/>
    <col min="4106" max="4106" width="21.625" style="4" customWidth="1"/>
    <col min="4107" max="4350" width="9" style="4"/>
    <col min="4351" max="4351" width="5.625" style="4" customWidth="1"/>
    <col min="4352" max="4352" width="8.25" style="4" customWidth="1"/>
    <col min="4353" max="4353" width="10.75" style="4" customWidth="1"/>
    <col min="4354" max="4354" width="19.5" style="4" customWidth="1"/>
    <col min="4355" max="4355" width="50.125" style="4" customWidth="1"/>
    <col min="4356" max="4356" width="5.5" style="4" customWidth="1"/>
    <col min="4357" max="4357" width="7.625" style="4" customWidth="1"/>
    <col min="4358" max="4358" width="6.625" style="4" customWidth="1"/>
    <col min="4359" max="4359" width="10.375" style="4" customWidth="1"/>
    <col min="4360" max="4360" width="13" style="4" customWidth="1"/>
    <col min="4361" max="4361" width="18.25" style="4" customWidth="1"/>
    <col min="4362" max="4362" width="21.625" style="4" customWidth="1"/>
    <col min="4363" max="4606" width="9" style="4"/>
    <col min="4607" max="4607" width="5.625" style="4" customWidth="1"/>
    <col min="4608" max="4608" width="8.25" style="4" customWidth="1"/>
    <col min="4609" max="4609" width="10.75" style="4" customWidth="1"/>
    <col min="4610" max="4610" width="19.5" style="4" customWidth="1"/>
    <col min="4611" max="4611" width="50.125" style="4" customWidth="1"/>
    <col min="4612" max="4612" width="5.5" style="4" customWidth="1"/>
    <col min="4613" max="4613" width="7.625" style="4" customWidth="1"/>
    <col min="4614" max="4614" width="6.625" style="4" customWidth="1"/>
    <col min="4615" max="4615" width="10.375" style="4" customWidth="1"/>
    <col min="4616" max="4616" width="13" style="4" customWidth="1"/>
    <col min="4617" max="4617" width="18.25" style="4" customWidth="1"/>
    <col min="4618" max="4618" width="21.625" style="4" customWidth="1"/>
    <col min="4619" max="4862" width="9" style="4"/>
    <col min="4863" max="4863" width="5.625" style="4" customWidth="1"/>
    <col min="4864" max="4864" width="8.25" style="4" customWidth="1"/>
    <col min="4865" max="4865" width="10.75" style="4" customWidth="1"/>
    <col min="4866" max="4866" width="19.5" style="4" customWidth="1"/>
    <col min="4867" max="4867" width="50.125" style="4" customWidth="1"/>
    <col min="4868" max="4868" width="5.5" style="4" customWidth="1"/>
    <col min="4869" max="4869" width="7.625" style="4" customWidth="1"/>
    <col min="4870" max="4870" width="6.625" style="4" customWidth="1"/>
    <col min="4871" max="4871" width="10.375" style="4" customWidth="1"/>
    <col min="4872" max="4872" width="13" style="4" customWidth="1"/>
    <col min="4873" max="4873" width="18.25" style="4" customWidth="1"/>
    <col min="4874" max="4874" width="21.625" style="4" customWidth="1"/>
    <col min="4875" max="5118" width="9" style="4"/>
    <col min="5119" max="5119" width="5.625" style="4" customWidth="1"/>
    <col min="5120" max="5120" width="8.25" style="4" customWidth="1"/>
    <col min="5121" max="5121" width="10.75" style="4" customWidth="1"/>
    <col min="5122" max="5122" width="19.5" style="4" customWidth="1"/>
    <col min="5123" max="5123" width="50.125" style="4" customWidth="1"/>
    <col min="5124" max="5124" width="5.5" style="4" customWidth="1"/>
    <col min="5125" max="5125" width="7.625" style="4" customWidth="1"/>
    <col min="5126" max="5126" width="6.625" style="4" customWidth="1"/>
    <col min="5127" max="5127" width="10.375" style="4" customWidth="1"/>
    <col min="5128" max="5128" width="13" style="4" customWidth="1"/>
    <col min="5129" max="5129" width="18.25" style="4" customWidth="1"/>
    <col min="5130" max="5130" width="21.625" style="4" customWidth="1"/>
    <col min="5131" max="5374" width="9" style="4"/>
    <col min="5375" max="5375" width="5.625" style="4" customWidth="1"/>
    <col min="5376" max="5376" width="8.25" style="4" customWidth="1"/>
    <col min="5377" max="5377" width="10.75" style="4" customWidth="1"/>
    <col min="5378" max="5378" width="19.5" style="4" customWidth="1"/>
    <col min="5379" max="5379" width="50.125" style="4" customWidth="1"/>
    <col min="5380" max="5380" width="5.5" style="4" customWidth="1"/>
    <col min="5381" max="5381" width="7.625" style="4" customWidth="1"/>
    <col min="5382" max="5382" width="6.625" style="4" customWidth="1"/>
    <col min="5383" max="5383" width="10.375" style="4" customWidth="1"/>
    <col min="5384" max="5384" width="13" style="4" customWidth="1"/>
    <col min="5385" max="5385" width="18.25" style="4" customWidth="1"/>
    <col min="5386" max="5386" width="21.625" style="4" customWidth="1"/>
    <col min="5387" max="5630" width="9" style="4"/>
    <col min="5631" max="5631" width="5.625" style="4" customWidth="1"/>
    <col min="5632" max="5632" width="8.25" style="4" customWidth="1"/>
    <col min="5633" max="5633" width="10.75" style="4" customWidth="1"/>
    <col min="5634" max="5634" width="19.5" style="4" customWidth="1"/>
    <col min="5635" max="5635" width="50.125" style="4" customWidth="1"/>
    <col min="5636" max="5636" width="5.5" style="4" customWidth="1"/>
    <col min="5637" max="5637" width="7.625" style="4" customWidth="1"/>
    <col min="5638" max="5638" width="6.625" style="4" customWidth="1"/>
    <col min="5639" max="5639" width="10.375" style="4" customWidth="1"/>
    <col min="5640" max="5640" width="13" style="4" customWidth="1"/>
    <col min="5641" max="5641" width="18.25" style="4" customWidth="1"/>
    <col min="5642" max="5642" width="21.625" style="4" customWidth="1"/>
    <col min="5643" max="5886" width="9" style="4"/>
    <col min="5887" max="5887" width="5.625" style="4" customWidth="1"/>
    <col min="5888" max="5888" width="8.25" style="4" customWidth="1"/>
    <col min="5889" max="5889" width="10.75" style="4" customWidth="1"/>
    <col min="5890" max="5890" width="19.5" style="4" customWidth="1"/>
    <col min="5891" max="5891" width="50.125" style="4" customWidth="1"/>
    <col min="5892" max="5892" width="5.5" style="4" customWidth="1"/>
    <col min="5893" max="5893" width="7.625" style="4" customWidth="1"/>
    <col min="5894" max="5894" width="6.625" style="4" customWidth="1"/>
    <col min="5895" max="5895" width="10.375" style="4" customWidth="1"/>
    <col min="5896" max="5896" width="13" style="4" customWidth="1"/>
    <col min="5897" max="5897" width="18.25" style="4" customWidth="1"/>
    <col min="5898" max="5898" width="21.625" style="4" customWidth="1"/>
    <col min="5899" max="6142" width="9" style="4"/>
    <col min="6143" max="6143" width="5.625" style="4" customWidth="1"/>
    <col min="6144" max="6144" width="8.25" style="4" customWidth="1"/>
    <col min="6145" max="6145" width="10.75" style="4" customWidth="1"/>
    <col min="6146" max="6146" width="19.5" style="4" customWidth="1"/>
    <col min="6147" max="6147" width="50.125" style="4" customWidth="1"/>
    <col min="6148" max="6148" width="5.5" style="4" customWidth="1"/>
    <col min="6149" max="6149" width="7.625" style="4" customWidth="1"/>
    <col min="6150" max="6150" width="6.625" style="4" customWidth="1"/>
    <col min="6151" max="6151" width="10.375" style="4" customWidth="1"/>
    <col min="6152" max="6152" width="13" style="4" customWidth="1"/>
    <col min="6153" max="6153" width="18.25" style="4" customWidth="1"/>
    <col min="6154" max="6154" width="21.625" style="4" customWidth="1"/>
    <col min="6155" max="6398" width="9" style="4"/>
    <col min="6399" max="6399" width="5.625" style="4" customWidth="1"/>
    <col min="6400" max="6400" width="8.25" style="4" customWidth="1"/>
    <col min="6401" max="6401" width="10.75" style="4" customWidth="1"/>
    <col min="6402" max="6402" width="19.5" style="4" customWidth="1"/>
    <col min="6403" max="6403" width="50.125" style="4" customWidth="1"/>
    <col min="6404" max="6404" width="5.5" style="4" customWidth="1"/>
    <col min="6405" max="6405" width="7.625" style="4" customWidth="1"/>
    <col min="6406" max="6406" width="6.625" style="4" customWidth="1"/>
    <col min="6407" max="6407" width="10.375" style="4" customWidth="1"/>
    <col min="6408" max="6408" width="13" style="4" customWidth="1"/>
    <col min="6409" max="6409" width="18.25" style="4" customWidth="1"/>
    <col min="6410" max="6410" width="21.625" style="4" customWidth="1"/>
    <col min="6411" max="6654" width="9" style="4"/>
    <col min="6655" max="6655" width="5.625" style="4" customWidth="1"/>
    <col min="6656" max="6656" width="8.25" style="4" customWidth="1"/>
    <col min="6657" max="6657" width="10.75" style="4" customWidth="1"/>
    <col min="6658" max="6658" width="19.5" style="4" customWidth="1"/>
    <col min="6659" max="6659" width="50.125" style="4" customWidth="1"/>
    <col min="6660" max="6660" width="5.5" style="4" customWidth="1"/>
    <col min="6661" max="6661" width="7.625" style="4" customWidth="1"/>
    <col min="6662" max="6662" width="6.625" style="4" customWidth="1"/>
    <col min="6663" max="6663" width="10.375" style="4" customWidth="1"/>
    <col min="6664" max="6664" width="13" style="4" customWidth="1"/>
    <col min="6665" max="6665" width="18.25" style="4" customWidth="1"/>
    <col min="6666" max="6666" width="21.625" style="4" customWidth="1"/>
    <col min="6667" max="6910" width="9" style="4"/>
    <col min="6911" max="6911" width="5.625" style="4" customWidth="1"/>
    <col min="6912" max="6912" width="8.25" style="4" customWidth="1"/>
    <col min="6913" max="6913" width="10.75" style="4" customWidth="1"/>
    <col min="6914" max="6914" width="19.5" style="4" customWidth="1"/>
    <col min="6915" max="6915" width="50.125" style="4" customWidth="1"/>
    <col min="6916" max="6916" width="5.5" style="4" customWidth="1"/>
    <col min="6917" max="6917" width="7.625" style="4" customWidth="1"/>
    <col min="6918" max="6918" width="6.625" style="4" customWidth="1"/>
    <col min="6919" max="6919" width="10.375" style="4" customWidth="1"/>
    <col min="6920" max="6920" width="13" style="4" customWidth="1"/>
    <col min="6921" max="6921" width="18.25" style="4" customWidth="1"/>
    <col min="6922" max="6922" width="21.625" style="4" customWidth="1"/>
    <col min="6923" max="7166" width="9" style="4"/>
    <col min="7167" max="7167" width="5.625" style="4" customWidth="1"/>
    <col min="7168" max="7168" width="8.25" style="4" customWidth="1"/>
    <col min="7169" max="7169" width="10.75" style="4" customWidth="1"/>
    <col min="7170" max="7170" width="19.5" style="4" customWidth="1"/>
    <col min="7171" max="7171" width="50.125" style="4" customWidth="1"/>
    <col min="7172" max="7172" width="5.5" style="4" customWidth="1"/>
    <col min="7173" max="7173" width="7.625" style="4" customWidth="1"/>
    <col min="7174" max="7174" width="6.625" style="4" customWidth="1"/>
    <col min="7175" max="7175" width="10.375" style="4" customWidth="1"/>
    <col min="7176" max="7176" width="13" style="4" customWidth="1"/>
    <col min="7177" max="7177" width="18.25" style="4" customWidth="1"/>
    <col min="7178" max="7178" width="21.625" style="4" customWidth="1"/>
    <col min="7179" max="7422" width="9" style="4"/>
    <col min="7423" max="7423" width="5.625" style="4" customWidth="1"/>
    <col min="7424" max="7424" width="8.25" style="4" customWidth="1"/>
    <col min="7425" max="7425" width="10.75" style="4" customWidth="1"/>
    <col min="7426" max="7426" width="19.5" style="4" customWidth="1"/>
    <col min="7427" max="7427" width="50.125" style="4" customWidth="1"/>
    <col min="7428" max="7428" width="5.5" style="4" customWidth="1"/>
    <col min="7429" max="7429" width="7.625" style="4" customWidth="1"/>
    <col min="7430" max="7430" width="6.625" style="4" customWidth="1"/>
    <col min="7431" max="7431" width="10.375" style="4" customWidth="1"/>
    <col min="7432" max="7432" width="13" style="4" customWidth="1"/>
    <col min="7433" max="7433" width="18.25" style="4" customWidth="1"/>
    <col min="7434" max="7434" width="21.625" style="4" customWidth="1"/>
    <col min="7435" max="7678" width="9" style="4"/>
    <col min="7679" max="7679" width="5.625" style="4" customWidth="1"/>
    <col min="7680" max="7680" width="8.25" style="4" customWidth="1"/>
    <col min="7681" max="7681" width="10.75" style="4" customWidth="1"/>
    <col min="7682" max="7682" width="19.5" style="4" customWidth="1"/>
    <col min="7683" max="7683" width="50.125" style="4" customWidth="1"/>
    <col min="7684" max="7684" width="5.5" style="4" customWidth="1"/>
    <col min="7685" max="7685" width="7.625" style="4" customWidth="1"/>
    <col min="7686" max="7686" width="6.625" style="4" customWidth="1"/>
    <col min="7687" max="7687" width="10.375" style="4" customWidth="1"/>
    <col min="7688" max="7688" width="13" style="4" customWidth="1"/>
    <col min="7689" max="7689" width="18.25" style="4" customWidth="1"/>
    <col min="7690" max="7690" width="21.625" style="4" customWidth="1"/>
    <col min="7691" max="7934" width="9" style="4"/>
    <col min="7935" max="7935" width="5.625" style="4" customWidth="1"/>
    <col min="7936" max="7936" width="8.25" style="4" customWidth="1"/>
    <col min="7937" max="7937" width="10.75" style="4" customWidth="1"/>
    <col min="7938" max="7938" width="19.5" style="4" customWidth="1"/>
    <col min="7939" max="7939" width="50.125" style="4" customWidth="1"/>
    <col min="7940" max="7940" width="5.5" style="4" customWidth="1"/>
    <col min="7941" max="7941" width="7.625" style="4" customWidth="1"/>
    <col min="7942" max="7942" width="6.625" style="4" customWidth="1"/>
    <col min="7943" max="7943" width="10.375" style="4" customWidth="1"/>
    <col min="7944" max="7944" width="13" style="4" customWidth="1"/>
    <col min="7945" max="7945" width="18.25" style="4" customWidth="1"/>
    <col min="7946" max="7946" width="21.625" style="4" customWidth="1"/>
    <col min="7947" max="8190" width="9" style="4"/>
    <col min="8191" max="8191" width="5.625" style="4" customWidth="1"/>
    <col min="8192" max="8192" width="8.25" style="4" customWidth="1"/>
    <col min="8193" max="8193" width="10.75" style="4" customWidth="1"/>
    <col min="8194" max="8194" width="19.5" style="4" customWidth="1"/>
    <col min="8195" max="8195" width="50.125" style="4" customWidth="1"/>
    <col min="8196" max="8196" width="5.5" style="4" customWidth="1"/>
    <col min="8197" max="8197" width="7.625" style="4" customWidth="1"/>
    <col min="8198" max="8198" width="6.625" style="4" customWidth="1"/>
    <col min="8199" max="8199" width="10.375" style="4" customWidth="1"/>
    <col min="8200" max="8200" width="13" style="4" customWidth="1"/>
    <col min="8201" max="8201" width="18.25" style="4" customWidth="1"/>
    <col min="8202" max="8202" width="21.625" style="4" customWidth="1"/>
    <col min="8203" max="8446" width="9" style="4"/>
    <col min="8447" max="8447" width="5.625" style="4" customWidth="1"/>
    <col min="8448" max="8448" width="8.25" style="4" customWidth="1"/>
    <col min="8449" max="8449" width="10.75" style="4" customWidth="1"/>
    <col min="8450" max="8450" width="19.5" style="4" customWidth="1"/>
    <col min="8451" max="8451" width="50.125" style="4" customWidth="1"/>
    <col min="8452" max="8452" width="5.5" style="4" customWidth="1"/>
    <col min="8453" max="8453" width="7.625" style="4" customWidth="1"/>
    <col min="8454" max="8454" width="6.625" style="4" customWidth="1"/>
    <col min="8455" max="8455" width="10.375" style="4" customWidth="1"/>
    <col min="8456" max="8456" width="13" style="4" customWidth="1"/>
    <col min="8457" max="8457" width="18.25" style="4" customWidth="1"/>
    <col min="8458" max="8458" width="21.625" style="4" customWidth="1"/>
    <col min="8459" max="8702" width="9" style="4"/>
    <col min="8703" max="8703" width="5.625" style="4" customWidth="1"/>
    <col min="8704" max="8704" width="8.25" style="4" customWidth="1"/>
    <col min="8705" max="8705" width="10.75" style="4" customWidth="1"/>
    <col min="8706" max="8706" width="19.5" style="4" customWidth="1"/>
    <col min="8707" max="8707" width="50.125" style="4" customWidth="1"/>
    <col min="8708" max="8708" width="5.5" style="4" customWidth="1"/>
    <col min="8709" max="8709" width="7.625" style="4" customWidth="1"/>
    <col min="8710" max="8710" width="6.625" style="4" customWidth="1"/>
    <col min="8711" max="8711" width="10.375" style="4" customWidth="1"/>
    <col min="8712" max="8712" width="13" style="4" customWidth="1"/>
    <col min="8713" max="8713" width="18.25" style="4" customWidth="1"/>
    <col min="8714" max="8714" width="21.625" style="4" customWidth="1"/>
    <col min="8715" max="8958" width="9" style="4"/>
    <col min="8959" max="8959" width="5.625" style="4" customWidth="1"/>
    <col min="8960" max="8960" width="8.25" style="4" customWidth="1"/>
    <col min="8961" max="8961" width="10.75" style="4" customWidth="1"/>
    <col min="8962" max="8962" width="19.5" style="4" customWidth="1"/>
    <col min="8963" max="8963" width="50.125" style="4" customWidth="1"/>
    <col min="8964" max="8964" width="5.5" style="4" customWidth="1"/>
    <col min="8965" max="8965" width="7.625" style="4" customWidth="1"/>
    <col min="8966" max="8966" width="6.625" style="4" customWidth="1"/>
    <col min="8967" max="8967" width="10.375" style="4" customWidth="1"/>
    <col min="8968" max="8968" width="13" style="4" customWidth="1"/>
    <col min="8969" max="8969" width="18.25" style="4" customWidth="1"/>
    <col min="8970" max="8970" width="21.625" style="4" customWidth="1"/>
    <col min="8971" max="9214" width="9" style="4"/>
    <col min="9215" max="9215" width="5.625" style="4" customWidth="1"/>
    <col min="9216" max="9216" width="8.25" style="4" customWidth="1"/>
    <col min="9217" max="9217" width="10.75" style="4" customWidth="1"/>
    <col min="9218" max="9218" width="19.5" style="4" customWidth="1"/>
    <col min="9219" max="9219" width="50.125" style="4" customWidth="1"/>
    <col min="9220" max="9220" width="5.5" style="4" customWidth="1"/>
    <col min="9221" max="9221" width="7.625" style="4" customWidth="1"/>
    <col min="9222" max="9222" width="6.625" style="4" customWidth="1"/>
    <col min="9223" max="9223" width="10.375" style="4" customWidth="1"/>
    <col min="9224" max="9224" width="13" style="4" customWidth="1"/>
    <col min="9225" max="9225" width="18.25" style="4" customWidth="1"/>
    <col min="9226" max="9226" width="21.625" style="4" customWidth="1"/>
    <col min="9227" max="9470" width="9" style="4"/>
    <col min="9471" max="9471" width="5.625" style="4" customWidth="1"/>
    <col min="9472" max="9472" width="8.25" style="4" customWidth="1"/>
    <col min="9473" max="9473" width="10.75" style="4" customWidth="1"/>
    <col min="9474" max="9474" width="19.5" style="4" customWidth="1"/>
    <col min="9475" max="9475" width="50.125" style="4" customWidth="1"/>
    <col min="9476" max="9476" width="5.5" style="4" customWidth="1"/>
    <col min="9477" max="9477" width="7.625" style="4" customWidth="1"/>
    <col min="9478" max="9478" width="6.625" style="4" customWidth="1"/>
    <col min="9479" max="9479" width="10.375" style="4" customWidth="1"/>
    <col min="9480" max="9480" width="13" style="4" customWidth="1"/>
    <col min="9481" max="9481" width="18.25" style="4" customWidth="1"/>
    <col min="9482" max="9482" width="21.625" style="4" customWidth="1"/>
    <col min="9483" max="9726" width="9" style="4"/>
    <col min="9727" max="9727" width="5.625" style="4" customWidth="1"/>
    <col min="9728" max="9728" width="8.25" style="4" customWidth="1"/>
    <col min="9729" max="9729" width="10.75" style="4" customWidth="1"/>
    <col min="9730" max="9730" width="19.5" style="4" customWidth="1"/>
    <col min="9731" max="9731" width="50.125" style="4" customWidth="1"/>
    <col min="9732" max="9732" width="5.5" style="4" customWidth="1"/>
    <col min="9733" max="9733" width="7.625" style="4" customWidth="1"/>
    <col min="9734" max="9734" width="6.625" style="4" customWidth="1"/>
    <col min="9735" max="9735" width="10.375" style="4" customWidth="1"/>
    <col min="9736" max="9736" width="13" style="4" customWidth="1"/>
    <col min="9737" max="9737" width="18.25" style="4" customWidth="1"/>
    <col min="9738" max="9738" width="21.625" style="4" customWidth="1"/>
    <col min="9739" max="9982" width="9" style="4"/>
    <col min="9983" max="9983" width="5.625" style="4" customWidth="1"/>
    <col min="9984" max="9984" width="8.25" style="4" customWidth="1"/>
    <col min="9985" max="9985" width="10.75" style="4" customWidth="1"/>
    <col min="9986" max="9986" width="19.5" style="4" customWidth="1"/>
    <col min="9987" max="9987" width="50.125" style="4" customWidth="1"/>
    <col min="9988" max="9988" width="5.5" style="4" customWidth="1"/>
    <col min="9989" max="9989" width="7.625" style="4" customWidth="1"/>
    <col min="9990" max="9990" width="6.625" style="4" customWidth="1"/>
    <col min="9991" max="9991" width="10.375" style="4" customWidth="1"/>
    <col min="9992" max="9992" width="13" style="4" customWidth="1"/>
    <col min="9993" max="9993" width="18.25" style="4" customWidth="1"/>
    <col min="9994" max="9994" width="21.625" style="4" customWidth="1"/>
    <col min="9995" max="10238" width="9" style="4"/>
    <col min="10239" max="10239" width="5.625" style="4" customWidth="1"/>
    <col min="10240" max="10240" width="8.25" style="4" customWidth="1"/>
    <col min="10241" max="10241" width="10.75" style="4" customWidth="1"/>
    <col min="10242" max="10242" width="19.5" style="4" customWidth="1"/>
    <col min="10243" max="10243" width="50.125" style="4" customWidth="1"/>
    <col min="10244" max="10244" width="5.5" style="4" customWidth="1"/>
    <col min="10245" max="10245" width="7.625" style="4" customWidth="1"/>
    <col min="10246" max="10246" width="6.625" style="4" customWidth="1"/>
    <col min="10247" max="10247" width="10.375" style="4" customWidth="1"/>
    <col min="10248" max="10248" width="13" style="4" customWidth="1"/>
    <col min="10249" max="10249" width="18.25" style="4" customWidth="1"/>
    <col min="10250" max="10250" width="21.625" style="4" customWidth="1"/>
    <col min="10251" max="10494" width="9" style="4"/>
    <col min="10495" max="10495" width="5.625" style="4" customWidth="1"/>
    <col min="10496" max="10496" width="8.25" style="4" customWidth="1"/>
    <col min="10497" max="10497" width="10.75" style="4" customWidth="1"/>
    <col min="10498" max="10498" width="19.5" style="4" customWidth="1"/>
    <col min="10499" max="10499" width="50.125" style="4" customWidth="1"/>
    <col min="10500" max="10500" width="5.5" style="4" customWidth="1"/>
    <col min="10501" max="10501" width="7.625" style="4" customWidth="1"/>
    <col min="10502" max="10502" width="6.625" style="4" customWidth="1"/>
    <col min="10503" max="10503" width="10.375" style="4" customWidth="1"/>
    <col min="10504" max="10504" width="13" style="4" customWidth="1"/>
    <col min="10505" max="10505" width="18.25" style="4" customWidth="1"/>
    <col min="10506" max="10506" width="21.625" style="4" customWidth="1"/>
    <col min="10507" max="10750" width="9" style="4"/>
    <col min="10751" max="10751" width="5.625" style="4" customWidth="1"/>
    <col min="10752" max="10752" width="8.25" style="4" customWidth="1"/>
    <col min="10753" max="10753" width="10.75" style="4" customWidth="1"/>
    <col min="10754" max="10754" width="19.5" style="4" customWidth="1"/>
    <col min="10755" max="10755" width="50.125" style="4" customWidth="1"/>
    <col min="10756" max="10756" width="5.5" style="4" customWidth="1"/>
    <col min="10757" max="10757" width="7.625" style="4" customWidth="1"/>
    <col min="10758" max="10758" width="6.625" style="4" customWidth="1"/>
    <col min="10759" max="10759" width="10.375" style="4" customWidth="1"/>
    <col min="10760" max="10760" width="13" style="4" customWidth="1"/>
    <col min="10761" max="10761" width="18.25" style="4" customWidth="1"/>
    <col min="10762" max="10762" width="21.625" style="4" customWidth="1"/>
    <col min="10763" max="11006" width="9" style="4"/>
    <col min="11007" max="11007" width="5.625" style="4" customWidth="1"/>
    <col min="11008" max="11008" width="8.25" style="4" customWidth="1"/>
    <col min="11009" max="11009" width="10.75" style="4" customWidth="1"/>
    <col min="11010" max="11010" width="19.5" style="4" customWidth="1"/>
    <col min="11011" max="11011" width="50.125" style="4" customWidth="1"/>
    <col min="11012" max="11012" width="5.5" style="4" customWidth="1"/>
    <col min="11013" max="11013" width="7.625" style="4" customWidth="1"/>
    <col min="11014" max="11014" width="6.625" style="4" customWidth="1"/>
    <col min="11015" max="11015" width="10.375" style="4" customWidth="1"/>
    <col min="11016" max="11016" width="13" style="4" customWidth="1"/>
    <col min="11017" max="11017" width="18.25" style="4" customWidth="1"/>
    <col min="11018" max="11018" width="21.625" style="4" customWidth="1"/>
    <col min="11019" max="11262" width="9" style="4"/>
    <col min="11263" max="11263" width="5.625" style="4" customWidth="1"/>
    <col min="11264" max="11264" width="8.25" style="4" customWidth="1"/>
    <col min="11265" max="11265" width="10.75" style="4" customWidth="1"/>
    <col min="11266" max="11266" width="19.5" style="4" customWidth="1"/>
    <col min="11267" max="11267" width="50.125" style="4" customWidth="1"/>
    <col min="11268" max="11268" width="5.5" style="4" customWidth="1"/>
    <col min="11269" max="11269" width="7.625" style="4" customWidth="1"/>
    <col min="11270" max="11270" width="6.625" style="4" customWidth="1"/>
    <col min="11271" max="11271" width="10.375" style="4" customWidth="1"/>
    <col min="11272" max="11272" width="13" style="4" customWidth="1"/>
    <col min="11273" max="11273" width="18.25" style="4" customWidth="1"/>
    <col min="11274" max="11274" width="21.625" style="4" customWidth="1"/>
    <col min="11275" max="11518" width="9" style="4"/>
    <col min="11519" max="11519" width="5.625" style="4" customWidth="1"/>
    <col min="11520" max="11520" width="8.25" style="4" customWidth="1"/>
    <col min="11521" max="11521" width="10.75" style="4" customWidth="1"/>
    <col min="11522" max="11522" width="19.5" style="4" customWidth="1"/>
    <col min="11523" max="11523" width="50.125" style="4" customWidth="1"/>
    <col min="11524" max="11524" width="5.5" style="4" customWidth="1"/>
    <col min="11525" max="11525" width="7.625" style="4" customWidth="1"/>
    <col min="11526" max="11526" width="6.625" style="4" customWidth="1"/>
    <col min="11527" max="11527" width="10.375" style="4" customWidth="1"/>
    <col min="11528" max="11528" width="13" style="4" customWidth="1"/>
    <col min="11529" max="11529" width="18.25" style="4" customWidth="1"/>
    <col min="11530" max="11530" width="21.625" style="4" customWidth="1"/>
    <col min="11531" max="11774" width="9" style="4"/>
    <col min="11775" max="11775" width="5.625" style="4" customWidth="1"/>
    <col min="11776" max="11776" width="8.25" style="4" customWidth="1"/>
    <col min="11777" max="11777" width="10.75" style="4" customWidth="1"/>
    <col min="11778" max="11778" width="19.5" style="4" customWidth="1"/>
    <col min="11779" max="11779" width="50.125" style="4" customWidth="1"/>
    <col min="11780" max="11780" width="5.5" style="4" customWidth="1"/>
    <col min="11781" max="11781" width="7.625" style="4" customWidth="1"/>
    <col min="11782" max="11782" width="6.625" style="4" customWidth="1"/>
    <col min="11783" max="11783" width="10.375" style="4" customWidth="1"/>
    <col min="11784" max="11784" width="13" style="4" customWidth="1"/>
    <col min="11785" max="11785" width="18.25" style="4" customWidth="1"/>
    <col min="11786" max="11786" width="21.625" style="4" customWidth="1"/>
    <col min="11787" max="12030" width="9" style="4"/>
    <col min="12031" max="12031" width="5.625" style="4" customWidth="1"/>
    <col min="12032" max="12032" width="8.25" style="4" customWidth="1"/>
    <col min="12033" max="12033" width="10.75" style="4" customWidth="1"/>
    <col min="12034" max="12034" width="19.5" style="4" customWidth="1"/>
    <col min="12035" max="12035" width="50.125" style="4" customWidth="1"/>
    <col min="12036" max="12036" width="5.5" style="4" customWidth="1"/>
    <col min="12037" max="12037" width="7.625" style="4" customWidth="1"/>
    <col min="12038" max="12038" width="6.625" style="4" customWidth="1"/>
    <col min="12039" max="12039" width="10.375" style="4" customWidth="1"/>
    <col min="12040" max="12040" width="13" style="4" customWidth="1"/>
    <col min="12041" max="12041" width="18.25" style="4" customWidth="1"/>
    <col min="12042" max="12042" width="21.625" style="4" customWidth="1"/>
    <col min="12043" max="12286" width="9" style="4"/>
    <col min="12287" max="12287" width="5.625" style="4" customWidth="1"/>
    <col min="12288" max="12288" width="8.25" style="4" customWidth="1"/>
    <col min="12289" max="12289" width="10.75" style="4" customWidth="1"/>
    <col min="12290" max="12290" width="19.5" style="4" customWidth="1"/>
    <col min="12291" max="12291" width="50.125" style="4" customWidth="1"/>
    <col min="12292" max="12292" width="5.5" style="4" customWidth="1"/>
    <col min="12293" max="12293" width="7.625" style="4" customWidth="1"/>
    <col min="12294" max="12294" width="6.625" style="4" customWidth="1"/>
    <col min="12295" max="12295" width="10.375" style="4" customWidth="1"/>
    <col min="12296" max="12296" width="13" style="4" customWidth="1"/>
    <col min="12297" max="12297" width="18.25" style="4" customWidth="1"/>
    <col min="12298" max="12298" width="21.625" style="4" customWidth="1"/>
    <col min="12299" max="12542" width="9" style="4"/>
    <col min="12543" max="12543" width="5.625" style="4" customWidth="1"/>
    <col min="12544" max="12544" width="8.25" style="4" customWidth="1"/>
    <col min="12545" max="12545" width="10.75" style="4" customWidth="1"/>
    <col min="12546" max="12546" width="19.5" style="4" customWidth="1"/>
    <col min="12547" max="12547" width="50.125" style="4" customWidth="1"/>
    <col min="12548" max="12548" width="5.5" style="4" customWidth="1"/>
    <col min="12549" max="12549" width="7.625" style="4" customWidth="1"/>
    <col min="12550" max="12550" width="6.625" style="4" customWidth="1"/>
    <col min="12551" max="12551" width="10.375" style="4" customWidth="1"/>
    <col min="12552" max="12552" width="13" style="4" customWidth="1"/>
    <col min="12553" max="12553" width="18.25" style="4" customWidth="1"/>
    <col min="12554" max="12554" width="21.625" style="4" customWidth="1"/>
    <col min="12555" max="12798" width="9" style="4"/>
    <col min="12799" max="12799" width="5.625" style="4" customWidth="1"/>
    <col min="12800" max="12800" width="8.25" style="4" customWidth="1"/>
    <col min="12801" max="12801" width="10.75" style="4" customWidth="1"/>
    <col min="12802" max="12802" width="19.5" style="4" customWidth="1"/>
    <col min="12803" max="12803" width="50.125" style="4" customWidth="1"/>
    <col min="12804" max="12804" width="5.5" style="4" customWidth="1"/>
    <col min="12805" max="12805" width="7.625" style="4" customWidth="1"/>
    <col min="12806" max="12806" width="6.625" style="4" customWidth="1"/>
    <col min="12807" max="12807" width="10.375" style="4" customWidth="1"/>
    <col min="12808" max="12808" width="13" style="4" customWidth="1"/>
    <col min="12809" max="12809" width="18.25" style="4" customWidth="1"/>
    <col min="12810" max="12810" width="21.625" style="4" customWidth="1"/>
    <col min="12811" max="13054" width="9" style="4"/>
    <col min="13055" max="13055" width="5.625" style="4" customWidth="1"/>
    <col min="13056" max="13056" width="8.25" style="4" customWidth="1"/>
    <col min="13057" max="13057" width="10.75" style="4" customWidth="1"/>
    <col min="13058" max="13058" width="19.5" style="4" customWidth="1"/>
    <col min="13059" max="13059" width="50.125" style="4" customWidth="1"/>
    <col min="13060" max="13060" width="5.5" style="4" customWidth="1"/>
    <col min="13061" max="13061" width="7.625" style="4" customWidth="1"/>
    <col min="13062" max="13062" width="6.625" style="4" customWidth="1"/>
    <col min="13063" max="13063" width="10.375" style="4" customWidth="1"/>
    <col min="13064" max="13064" width="13" style="4" customWidth="1"/>
    <col min="13065" max="13065" width="18.25" style="4" customWidth="1"/>
    <col min="13066" max="13066" width="21.625" style="4" customWidth="1"/>
    <col min="13067" max="13310" width="9" style="4"/>
    <col min="13311" max="13311" width="5.625" style="4" customWidth="1"/>
    <col min="13312" max="13312" width="8.25" style="4" customWidth="1"/>
    <col min="13313" max="13313" width="10.75" style="4" customWidth="1"/>
    <col min="13314" max="13314" width="19.5" style="4" customWidth="1"/>
    <col min="13315" max="13315" width="50.125" style="4" customWidth="1"/>
    <col min="13316" max="13316" width="5.5" style="4" customWidth="1"/>
    <col min="13317" max="13317" width="7.625" style="4" customWidth="1"/>
    <col min="13318" max="13318" width="6.625" style="4" customWidth="1"/>
    <col min="13319" max="13319" width="10.375" style="4" customWidth="1"/>
    <col min="13320" max="13320" width="13" style="4" customWidth="1"/>
    <col min="13321" max="13321" width="18.25" style="4" customWidth="1"/>
    <col min="13322" max="13322" width="21.625" style="4" customWidth="1"/>
    <col min="13323" max="13566" width="9" style="4"/>
    <col min="13567" max="13567" width="5.625" style="4" customWidth="1"/>
    <col min="13568" max="13568" width="8.25" style="4" customWidth="1"/>
    <col min="13569" max="13569" width="10.75" style="4" customWidth="1"/>
    <col min="13570" max="13570" width="19.5" style="4" customWidth="1"/>
    <col min="13571" max="13571" width="50.125" style="4" customWidth="1"/>
    <col min="13572" max="13572" width="5.5" style="4" customWidth="1"/>
    <col min="13573" max="13573" width="7.625" style="4" customWidth="1"/>
    <col min="13574" max="13574" width="6.625" style="4" customWidth="1"/>
    <col min="13575" max="13575" width="10.375" style="4" customWidth="1"/>
    <col min="13576" max="13576" width="13" style="4" customWidth="1"/>
    <col min="13577" max="13577" width="18.25" style="4" customWidth="1"/>
    <col min="13578" max="13578" width="21.625" style="4" customWidth="1"/>
    <col min="13579" max="13822" width="9" style="4"/>
    <col min="13823" max="13823" width="5.625" style="4" customWidth="1"/>
    <col min="13824" max="13824" width="8.25" style="4" customWidth="1"/>
    <col min="13825" max="13825" width="10.75" style="4" customWidth="1"/>
    <col min="13826" max="13826" width="19.5" style="4" customWidth="1"/>
    <col min="13827" max="13827" width="50.125" style="4" customWidth="1"/>
    <col min="13828" max="13828" width="5.5" style="4" customWidth="1"/>
    <col min="13829" max="13829" width="7.625" style="4" customWidth="1"/>
    <col min="13830" max="13830" width="6.625" style="4" customWidth="1"/>
    <col min="13831" max="13831" width="10.375" style="4" customWidth="1"/>
    <col min="13832" max="13832" width="13" style="4" customWidth="1"/>
    <col min="13833" max="13833" width="18.25" style="4" customWidth="1"/>
    <col min="13834" max="13834" width="21.625" style="4" customWidth="1"/>
    <col min="13835" max="14078" width="9" style="4"/>
    <col min="14079" max="14079" width="5.625" style="4" customWidth="1"/>
    <col min="14080" max="14080" width="8.25" style="4" customWidth="1"/>
    <col min="14081" max="14081" width="10.75" style="4" customWidth="1"/>
    <col min="14082" max="14082" width="19.5" style="4" customWidth="1"/>
    <col min="14083" max="14083" width="50.125" style="4" customWidth="1"/>
    <col min="14084" max="14084" width="5.5" style="4" customWidth="1"/>
    <col min="14085" max="14085" width="7.625" style="4" customWidth="1"/>
    <col min="14086" max="14086" width="6.625" style="4" customWidth="1"/>
    <col min="14087" max="14087" width="10.375" style="4" customWidth="1"/>
    <col min="14088" max="14088" width="13" style="4" customWidth="1"/>
    <col min="14089" max="14089" width="18.25" style="4" customWidth="1"/>
    <col min="14090" max="14090" width="21.625" style="4" customWidth="1"/>
    <col min="14091" max="14334" width="9" style="4"/>
    <col min="14335" max="14335" width="5.625" style="4" customWidth="1"/>
    <col min="14336" max="14336" width="8.25" style="4" customWidth="1"/>
    <col min="14337" max="14337" width="10.75" style="4" customWidth="1"/>
    <col min="14338" max="14338" width="19.5" style="4" customWidth="1"/>
    <col min="14339" max="14339" width="50.125" style="4" customWidth="1"/>
    <col min="14340" max="14340" width="5.5" style="4" customWidth="1"/>
    <col min="14341" max="14341" width="7.625" style="4" customWidth="1"/>
    <col min="14342" max="14342" width="6.625" style="4" customWidth="1"/>
    <col min="14343" max="14343" width="10.375" style="4" customWidth="1"/>
    <col min="14344" max="14344" width="13" style="4" customWidth="1"/>
    <col min="14345" max="14345" width="18.25" style="4" customWidth="1"/>
    <col min="14346" max="14346" width="21.625" style="4" customWidth="1"/>
    <col min="14347" max="14590" width="9" style="4"/>
    <col min="14591" max="14591" width="5.625" style="4" customWidth="1"/>
    <col min="14592" max="14592" width="8.25" style="4" customWidth="1"/>
    <col min="14593" max="14593" width="10.75" style="4" customWidth="1"/>
    <col min="14594" max="14594" width="19.5" style="4" customWidth="1"/>
    <col min="14595" max="14595" width="50.125" style="4" customWidth="1"/>
    <col min="14596" max="14596" width="5.5" style="4" customWidth="1"/>
    <col min="14597" max="14597" width="7.625" style="4" customWidth="1"/>
    <col min="14598" max="14598" width="6.625" style="4" customWidth="1"/>
    <col min="14599" max="14599" width="10.375" style="4" customWidth="1"/>
    <col min="14600" max="14600" width="13" style="4" customWidth="1"/>
    <col min="14601" max="14601" width="18.25" style="4" customWidth="1"/>
    <col min="14602" max="14602" width="21.625" style="4" customWidth="1"/>
    <col min="14603" max="14846" width="9" style="4"/>
    <col min="14847" max="14847" width="5.625" style="4" customWidth="1"/>
    <col min="14848" max="14848" width="8.25" style="4" customWidth="1"/>
    <col min="14849" max="14849" width="10.75" style="4" customWidth="1"/>
    <col min="14850" max="14850" width="19.5" style="4" customWidth="1"/>
    <col min="14851" max="14851" width="50.125" style="4" customWidth="1"/>
    <col min="14852" max="14852" width="5.5" style="4" customWidth="1"/>
    <col min="14853" max="14853" width="7.625" style="4" customWidth="1"/>
    <col min="14854" max="14854" width="6.625" style="4" customWidth="1"/>
    <col min="14855" max="14855" width="10.375" style="4" customWidth="1"/>
    <col min="14856" max="14856" width="13" style="4" customWidth="1"/>
    <col min="14857" max="14857" width="18.25" style="4" customWidth="1"/>
    <col min="14858" max="14858" width="21.625" style="4" customWidth="1"/>
    <col min="14859" max="15102" width="9" style="4"/>
    <col min="15103" max="15103" width="5.625" style="4" customWidth="1"/>
    <col min="15104" max="15104" width="8.25" style="4" customWidth="1"/>
    <col min="15105" max="15105" width="10.75" style="4" customWidth="1"/>
    <col min="15106" max="15106" width="19.5" style="4" customWidth="1"/>
    <col min="15107" max="15107" width="50.125" style="4" customWidth="1"/>
    <col min="15108" max="15108" width="5.5" style="4" customWidth="1"/>
    <col min="15109" max="15109" width="7.625" style="4" customWidth="1"/>
    <col min="15110" max="15110" width="6.625" style="4" customWidth="1"/>
    <col min="15111" max="15111" width="10.375" style="4" customWidth="1"/>
    <col min="15112" max="15112" width="13" style="4" customWidth="1"/>
    <col min="15113" max="15113" width="18.25" style="4" customWidth="1"/>
    <col min="15114" max="15114" width="21.625" style="4" customWidth="1"/>
    <col min="15115" max="15358" width="9" style="4"/>
    <col min="15359" max="15359" width="5.625" style="4" customWidth="1"/>
    <col min="15360" max="15360" width="8.25" style="4" customWidth="1"/>
    <col min="15361" max="15361" width="10.75" style="4" customWidth="1"/>
    <col min="15362" max="15362" width="19.5" style="4" customWidth="1"/>
    <col min="15363" max="15363" width="50.125" style="4" customWidth="1"/>
    <col min="15364" max="15364" width="5.5" style="4" customWidth="1"/>
    <col min="15365" max="15365" width="7.625" style="4" customWidth="1"/>
    <col min="15366" max="15366" width="6.625" style="4" customWidth="1"/>
    <col min="15367" max="15367" width="10.375" style="4" customWidth="1"/>
    <col min="15368" max="15368" width="13" style="4" customWidth="1"/>
    <col min="15369" max="15369" width="18.25" style="4" customWidth="1"/>
    <col min="15370" max="15370" width="21.625" style="4" customWidth="1"/>
    <col min="15371" max="15614" width="9" style="4"/>
    <col min="15615" max="15615" width="5.625" style="4" customWidth="1"/>
    <col min="15616" max="15616" width="8.25" style="4" customWidth="1"/>
    <col min="15617" max="15617" width="10.75" style="4" customWidth="1"/>
    <col min="15618" max="15618" width="19.5" style="4" customWidth="1"/>
    <col min="15619" max="15619" width="50.125" style="4" customWidth="1"/>
    <col min="15620" max="15620" width="5.5" style="4" customWidth="1"/>
    <col min="15621" max="15621" width="7.625" style="4" customWidth="1"/>
    <col min="15622" max="15622" width="6.625" style="4" customWidth="1"/>
    <col min="15623" max="15623" width="10.375" style="4" customWidth="1"/>
    <col min="15624" max="15624" width="13" style="4" customWidth="1"/>
    <col min="15625" max="15625" width="18.25" style="4" customWidth="1"/>
    <col min="15626" max="15626" width="21.625" style="4" customWidth="1"/>
    <col min="15627" max="15870" width="9" style="4"/>
    <col min="15871" max="15871" width="5.625" style="4" customWidth="1"/>
    <col min="15872" max="15872" width="8.25" style="4" customWidth="1"/>
    <col min="15873" max="15873" width="10.75" style="4" customWidth="1"/>
    <col min="15874" max="15874" width="19.5" style="4" customWidth="1"/>
    <col min="15875" max="15875" width="50.125" style="4" customWidth="1"/>
    <col min="15876" max="15876" width="5.5" style="4" customWidth="1"/>
    <col min="15877" max="15877" width="7.625" style="4" customWidth="1"/>
    <col min="15878" max="15878" width="6.625" style="4" customWidth="1"/>
    <col min="15879" max="15879" width="10.375" style="4" customWidth="1"/>
    <col min="15880" max="15880" width="13" style="4" customWidth="1"/>
    <col min="15881" max="15881" width="18.25" style="4" customWidth="1"/>
    <col min="15882" max="15882" width="21.625" style="4" customWidth="1"/>
    <col min="15883" max="16126" width="9" style="4"/>
    <col min="16127" max="16127" width="5.625" style="4" customWidth="1"/>
    <col min="16128" max="16128" width="8.25" style="4" customWidth="1"/>
    <col min="16129" max="16129" width="10.75" style="4" customWidth="1"/>
    <col min="16130" max="16130" width="19.5" style="4" customWidth="1"/>
    <col min="16131" max="16131" width="50.125" style="4" customWidth="1"/>
    <col min="16132" max="16132" width="5.5" style="4" customWidth="1"/>
    <col min="16133" max="16133" width="7.625" style="4" customWidth="1"/>
    <col min="16134" max="16134" width="6.625" style="4" customWidth="1"/>
    <col min="16135" max="16135" width="10.375" style="4" customWidth="1"/>
    <col min="16136" max="16136" width="13" style="4" customWidth="1"/>
    <col min="16137" max="16137" width="18.25" style="4" customWidth="1"/>
    <col min="16138" max="16138" width="21.625" style="4" customWidth="1"/>
    <col min="16139" max="16384" width="9" style="4"/>
  </cols>
  <sheetData>
    <row r="1" ht="23.25" spans="1:10">
      <c r="A1" s="6" t="s">
        <v>238</v>
      </c>
      <c r="B1" s="6"/>
      <c r="C1" s="6"/>
      <c r="D1" s="6"/>
      <c r="E1" s="6"/>
      <c r="F1" s="6"/>
      <c r="G1" s="6"/>
      <c r="H1" s="6"/>
      <c r="I1" s="6"/>
      <c r="J1" s="18"/>
    </row>
    <row r="2" s="1" customFormat="1" ht="18" spans="1:10">
      <c r="A2" s="7" t="s">
        <v>1</v>
      </c>
      <c r="B2" s="7" t="s">
        <v>9</v>
      </c>
      <c r="C2" s="7" t="s">
        <v>10</v>
      </c>
      <c r="D2" s="7" t="s">
        <v>239</v>
      </c>
      <c r="E2" s="7" t="s">
        <v>13</v>
      </c>
      <c r="F2" s="7" t="s">
        <v>14</v>
      </c>
      <c r="G2" s="7" t="s">
        <v>15</v>
      </c>
      <c r="H2" s="7" t="s">
        <v>16</v>
      </c>
      <c r="I2" s="19" t="s">
        <v>7</v>
      </c>
      <c r="J2" s="20" t="s">
        <v>4</v>
      </c>
    </row>
    <row r="3" s="2" customFormat="1" ht="156.75" spans="1:10">
      <c r="A3" s="8">
        <v>1</v>
      </c>
      <c r="B3" s="8" t="s">
        <v>17</v>
      </c>
      <c r="C3" s="8" t="s">
        <v>240</v>
      </c>
      <c r="D3" s="8" t="s">
        <v>241</v>
      </c>
      <c r="E3" s="9" t="s">
        <v>242</v>
      </c>
      <c r="F3" s="8">
        <v>1</v>
      </c>
      <c r="G3" s="10" t="s">
        <v>27</v>
      </c>
      <c r="H3" s="8">
        <v>90000</v>
      </c>
      <c r="I3" s="8">
        <f>H3*F3</f>
        <v>90000</v>
      </c>
      <c r="J3" s="12"/>
    </row>
    <row r="4" s="2" customFormat="1" ht="71.25" spans="1:10">
      <c r="A4" s="8">
        <v>3</v>
      </c>
      <c r="B4" s="8"/>
      <c r="C4" s="8"/>
      <c r="D4" s="8" t="s">
        <v>243</v>
      </c>
      <c r="E4" s="9" t="s">
        <v>244</v>
      </c>
      <c r="F4" s="8">
        <v>180</v>
      </c>
      <c r="G4" s="10" t="s">
        <v>245</v>
      </c>
      <c r="H4" s="8">
        <v>550</v>
      </c>
      <c r="I4" s="8">
        <f>H4*F4</f>
        <v>99000</v>
      </c>
      <c r="J4" s="12"/>
    </row>
    <row r="5" s="2" customFormat="1" ht="71.25" spans="1:10">
      <c r="A5" s="8">
        <v>4</v>
      </c>
      <c r="B5" s="8"/>
      <c r="C5" s="8"/>
      <c r="D5" s="8" t="s">
        <v>243</v>
      </c>
      <c r="E5" s="9" t="s">
        <v>244</v>
      </c>
      <c r="F5" s="8">
        <v>180</v>
      </c>
      <c r="G5" s="10" t="s">
        <v>245</v>
      </c>
      <c r="H5" s="8">
        <v>550</v>
      </c>
      <c r="I5" s="8">
        <f>H5*F5</f>
        <v>99000</v>
      </c>
      <c r="J5" s="12"/>
    </row>
    <row r="6" s="2" customFormat="1" ht="71.25" spans="1:10">
      <c r="A6" s="8">
        <v>5</v>
      </c>
      <c r="B6" s="8" t="s">
        <v>52</v>
      </c>
      <c r="C6" s="8" t="s">
        <v>53</v>
      </c>
      <c r="D6" s="8" t="s">
        <v>243</v>
      </c>
      <c r="E6" s="9" t="s">
        <v>244</v>
      </c>
      <c r="F6" s="8">
        <v>180</v>
      </c>
      <c r="G6" s="8" t="s">
        <v>245</v>
      </c>
      <c r="H6" s="8">
        <v>550</v>
      </c>
      <c r="I6" s="8">
        <f>H6*F6</f>
        <v>99000</v>
      </c>
      <c r="J6" s="12"/>
    </row>
    <row r="7" s="2" customFormat="1" ht="71.25" spans="1:10">
      <c r="A7" s="8">
        <v>6</v>
      </c>
      <c r="B7" s="8"/>
      <c r="C7" s="8" t="s">
        <v>246</v>
      </c>
      <c r="D7" s="8" t="s">
        <v>243</v>
      </c>
      <c r="E7" s="9" t="s">
        <v>244</v>
      </c>
      <c r="F7" s="8">
        <v>300</v>
      </c>
      <c r="G7" s="8" t="s">
        <v>245</v>
      </c>
      <c r="H7" s="8">
        <v>550</v>
      </c>
      <c r="I7" s="8">
        <f>H7*F7</f>
        <v>165000</v>
      </c>
      <c r="J7" s="12"/>
    </row>
    <row r="8" s="2" customFormat="1" ht="156.75" spans="1:10">
      <c r="A8" s="8">
        <v>7</v>
      </c>
      <c r="B8" s="8"/>
      <c r="C8" s="8"/>
      <c r="D8" s="8" t="s">
        <v>247</v>
      </c>
      <c r="E8" s="9" t="s">
        <v>248</v>
      </c>
      <c r="F8" s="8">
        <v>1</v>
      </c>
      <c r="G8" s="10" t="s">
        <v>27</v>
      </c>
      <c r="H8" s="8">
        <v>58000</v>
      </c>
      <c r="I8" s="8">
        <f t="shared" ref="I8:I14" si="0">H8*F8</f>
        <v>58000</v>
      </c>
      <c r="J8" s="12"/>
    </row>
    <row r="9" s="2" customFormat="1" ht="42.75" spans="1:10">
      <c r="A9" s="8">
        <v>8</v>
      </c>
      <c r="B9" s="8" t="s">
        <v>84</v>
      </c>
      <c r="C9" s="8" t="s">
        <v>85</v>
      </c>
      <c r="D9" s="8" t="s">
        <v>249</v>
      </c>
      <c r="E9" s="9" t="s">
        <v>250</v>
      </c>
      <c r="F9" s="8">
        <v>1</v>
      </c>
      <c r="G9" s="8" t="s">
        <v>27</v>
      </c>
      <c r="H9" s="8">
        <v>29800</v>
      </c>
      <c r="I9" s="8">
        <f t="shared" si="0"/>
        <v>29800</v>
      </c>
      <c r="J9" s="12"/>
    </row>
    <row r="10" s="2" customFormat="1" ht="71.25" spans="1:10">
      <c r="A10" s="8">
        <v>9</v>
      </c>
      <c r="B10" s="8"/>
      <c r="C10" s="8"/>
      <c r="D10" s="8" t="s">
        <v>243</v>
      </c>
      <c r="E10" s="9" t="s">
        <v>244</v>
      </c>
      <c r="F10" s="8">
        <v>120</v>
      </c>
      <c r="G10" s="10" t="s">
        <v>245</v>
      </c>
      <c r="H10" s="8">
        <v>550</v>
      </c>
      <c r="I10" s="8">
        <f t="shared" si="0"/>
        <v>66000</v>
      </c>
      <c r="J10" s="12"/>
    </row>
    <row r="11" s="2" customFormat="1" ht="156.75" spans="1:10">
      <c r="A11" s="8">
        <v>10</v>
      </c>
      <c r="B11" s="8"/>
      <c r="C11" s="8" t="s">
        <v>91</v>
      </c>
      <c r="D11" s="8" t="s">
        <v>251</v>
      </c>
      <c r="E11" s="9" t="s">
        <v>252</v>
      </c>
      <c r="F11" s="8">
        <v>1</v>
      </c>
      <c r="G11" s="8" t="s">
        <v>30</v>
      </c>
      <c r="H11" s="8">
        <v>36800</v>
      </c>
      <c r="I11" s="8">
        <f t="shared" si="0"/>
        <v>36800</v>
      </c>
      <c r="J11" s="12"/>
    </row>
    <row r="12" s="2" customFormat="1" ht="114" spans="1:10">
      <c r="A12" s="8">
        <v>11</v>
      </c>
      <c r="B12" s="8"/>
      <c r="C12" s="8"/>
      <c r="D12" s="8" t="s">
        <v>253</v>
      </c>
      <c r="E12" s="11" t="s">
        <v>254</v>
      </c>
      <c r="F12" s="8">
        <v>1</v>
      </c>
      <c r="G12" s="8" t="s">
        <v>27</v>
      </c>
      <c r="H12" s="8">
        <v>26800</v>
      </c>
      <c r="I12" s="8">
        <f t="shared" si="0"/>
        <v>26800</v>
      </c>
      <c r="J12" s="12"/>
    </row>
    <row r="13" s="3" customFormat="1" spans="1:10">
      <c r="A13" s="8">
        <v>11</v>
      </c>
      <c r="B13" s="8"/>
      <c r="C13" s="8"/>
      <c r="D13" s="8" t="s">
        <v>255</v>
      </c>
      <c r="E13" s="11" t="s">
        <v>256</v>
      </c>
      <c r="F13" s="8">
        <v>1</v>
      </c>
      <c r="G13" s="8" t="s">
        <v>27</v>
      </c>
      <c r="H13" s="8">
        <v>40000</v>
      </c>
      <c r="I13" s="8">
        <f t="shared" si="0"/>
        <v>40000</v>
      </c>
      <c r="J13" s="12"/>
    </row>
    <row r="14" s="2" customFormat="1" ht="71.25" spans="1:10">
      <c r="A14" s="8">
        <v>12</v>
      </c>
      <c r="B14" s="8"/>
      <c r="C14" s="8"/>
      <c r="D14" s="8" t="s">
        <v>243</v>
      </c>
      <c r="E14" s="9" t="s">
        <v>244</v>
      </c>
      <c r="F14" s="8">
        <v>300</v>
      </c>
      <c r="G14" s="8" t="s">
        <v>245</v>
      </c>
      <c r="H14" s="8">
        <v>550</v>
      </c>
      <c r="I14" s="8">
        <f t="shared" si="0"/>
        <v>165000</v>
      </c>
      <c r="J14" s="12"/>
    </row>
    <row r="15" s="3" customFormat="1" ht="71.25" spans="1:10">
      <c r="A15" s="8">
        <v>13</v>
      </c>
      <c r="B15" s="8"/>
      <c r="C15" s="8" t="s">
        <v>257</v>
      </c>
      <c r="D15" s="8" t="s">
        <v>243</v>
      </c>
      <c r="E15" s="9" t="s">
        <v>244</v>
      </c>
      <c r="F15" s="8">
        <v>90</v>
      </c>
      <c r="G15" s="8" t="s">
        <v>245</v>
      </c>
      <c r="H15" s="8">
        <v>550</v>
      </c>
      <c r="I15" s="8">
        <f t="shared" ref="I15:I24" si="1">H15*F15</f>
        <v>49500</v>
      </c>
      <c r="J15" s="12"/>
    </row>
    <row r="16" s="3" customFormat="1" ht="28.5" spans="1:10">
      <c r="A16" s="8">
        <v>14</v>
      </c>
      <c r="B16" s="8"/>
      <c r="C16" s="8"/>
      <c r="D16" s="12" t="s">
        <v>255</v>
      </c>
      <c r="E16" s="9" t="s">
        <v>258</v>
      </c>
      <c r="F16" s="8">
        <v>1</v>
      </c>
      <c r="G16" s="8" t="s">
        <v>27</v>
      </c>
      <c r="H16" s="8">
        <v>60000</v>
      </c>
      <c r="I16" s="8">
        <f t="shared" si="1"/>
        <v>60000</v>
      </c>
      <c r="J16" s="12"/>
    </row>
    <row r="17" s="2" customFormat="1" ht="28.5" spans="1:10">
      <c r="A17" s="8"/>
      <c r="B17" s="8" t="s">
        <v>104</v>
      </c>
      <c r="C17" s="12" t="s">
        <v>259</v>
      </c>
      <c r="D17" s="12" t="s">
        <v>260</v>
      </c>
      <c r="E17" s="9" t="s">
        <v>261</v>
      </c>
      <c r="F17" s="8">
        <v>1</v>
      </c>
      <c r="G17" s="8" t="s">
        <v>27</v>
      </c>
      <c r="H17" s="8">
        <v>6500</v>
      </c>
      <c r="I17" s="8">
        <f t="shared" si="1"/>
        <v>6500</v>
      </c>
      <c r="J17" s="12"/>
    </row>
    <row r="18" s="2" customFormat="1" ht="409.5" spans="1:10">
      <c r="A18" s="8">
        <v>13</v>
      </c>
      <c r="B18" s="8"/>
      <c r="C18" s="12"/>
      <c r="D18" s="8" t="s">
        <v>262</v>
      </c>
      <c r="E18" s="9" t="s">
        <v>263</v>
      </c>
      <c r="F18" s="8">
        <v>1</v>
      </c>
      <c r="G18" s="8" t="s">
        <v>27</v>
      </c>
      <c r="H18" s="8">
        <v>55000</v>
      </c>
      <c r="I18" s="8">
        <f t="shared" si="1"/>
        <v>55000</v>
      </c>
      <c r="J18" s="12"/>
    </row>
    <row r="19" s="2" customFormat="1" ht="114" spans="1:10">
      <c r="A19" s="8">
        <v>14</v>
      </c>
      <c r="B19" s="8"/>
      <c r="C19" s="12"/>
      <c r="D19" s="8" t="s">
        <v>264</v>
      </c>
      <c r="E19" s="9" t="s">
        <v>265</v>
      </c>
      <c r="F19" s="8">
        <v>12</v>
      </c>
      <c r="G19" s="8" t="s">
        <v>27</v>
      </c>
      <c r="H19" s="8">
        <v>3800</v>
      </c>
      <c r="I19" s="8">
        <f t="shared" si="1"/>
        <v>45600</v>
      </c>
      <c r="J19" s="12"/>
    </row>
    <row r="20" s="2" customFormat="1" ht="42.75" spans="1:10">
      <c r="A20" s="8">
        <v>15</v>
      </c>
      <c r="B20" s="8"/>
      <c r="C20" s="12"/>
      <c r="D20" s="8" t="s">
        <v>266</v>
      </c>
      <c r="E20" s="9" t="s">
        <v>267</v>
      </c>
      <c r="F20" s="8">
        <v>1</v>
      </c>
      <c r="G20" s="8" t="s">
        <v>27</v>
      </c>
      <c r="H20" s="8">
        <v>8500</v>
      </c>
      <c r="I20" s="8">
        <f t="shared" si="1"/>
        <v>8500</v>
      </c>
      <c r="J20" s="12"/>
    </row>
    <row r="21" s="2" customFormat="1" spans="1:10">
      <c r="A21" s="8"/>
      <c r="B21" s="8"/>
      <c r="C21" s="12"/>
      <c r="D21" s="8" t="s">
        <v>268</v>
      </c>
      <c r="E21" s="9" t="s">
        <v>269</v>
      </c>
      <c r="F21" s="8">
        <v>1</v>
      </c>
      <c r="G21" s="8" t="s">
        <v>27</v>
      </c>
      <c r="H21" s="8">
        <v>4500</v>
      </c>
      <c r="I21" s="8">
        <f t="shared" si="1"/>
        <v>4500</v>
      </c>
      <c r="J21" s="12"/>
    </row>
    <row r="22" s="2" customFormat="1" ht="42.75" spans="1:10">
      <c r="A22" s="8">
        <v>17</v>
      </c>
      <c r="B22" s="8"/>
      <c r="C22" s="12"/>
      <c r="D22" s="8" t="s">
        <v>270</v>
      </c>
      <c r="E22" s="9" t="s">
        <v>271</v>
      </c>
      <c r="F22" s="8">
        <v>1</v>
      </c>
      <c r="G22" s="8" t="s">
        <v>27</v>
      </c>
      <c r="H22" s="8">
        <v>9500</v>
      </c>
      <c r="I22" s="8">
        <f t="shared" si="1"/>
        <v>9500</v>
      </c>
      <c r="J22" s="12"/>
    </row>
    <row r="23" s="2" customFormat="1" ht="28.5" spans="1:10">
      <c r="A23" s="8"/>
      <c r="B23" s="8"/>
      <c r="C23" s="8" t="s">
        <v>272</v>
      </c>
      <c r="D23" s="8" t="s">
        <v>273</v>
      </c>
      <c r="E23" s="9" t="s">
        <v>274</v>
      </c>
      <c r="F23" s="8">
        <v>2</v>
      </c>
      <c r="G23" s="8" t="s">
        <v>231</v>
      </c>
      <c r="H23" s="8">
        <v>35000</v>
      </c>
      <c r="I23" s="8">
        <f t="shared" si="1"/>
        <v>70000</v>
      </c>
      <c r="J23" s="12"/>
    </row>
    <row r="24" spans="1:10">
      <c r="A24" s="8">
        <v>18</v>
      </c>
      <c r="B24" s="8"/>
      <c r="C24" s="8" t="s">
        <v>275</v>
      </c>
      <c r="D24" s="8" t="s">
        <v>276</v>
      </c>
      <c r="E24" s="13" t="s">
        <v>277</v>
      </c>
      <c r="F24" s="8">
        <v>40</v>
      </c>
      <c r="G24" s="8" t="s">
        <v>278</v>
      </c>
      <c r="H24" s="8">
        <v>400</v>
      </c>
      <c r="I24" s="8">
        <f t="shared" si="1"/>
        <v>16000</v>
      </c>
      <c r="J24" s="12"/>
    </row>
    <row r="25" spans="1:10">
      <c r="A25" s="8" t="s">
        <v>187</v>
      </c>
      <c r="B25" s="8"/>
      <c r="C25" s="8"/>
      <c r="D25" s="8"/>
      <c r="E25" s="8"/>
      <c r="F25" s="8"/>
      <c r="G25" s="8"/>
      <c r="H25" s="8"/>
      <c r="I25" s="15">
        <f>SUM(I3:I24)</f>
        <v>1299500</v>
      </c>
      <c r="J25" s="12"/>
    </row>
    <row r="26" spans="1:10">
      <c r="A26" s="8" t="s">
        <v>279</v>
      </c>
      <c r="B26" s="8"/>
      <c r="C26" s="8"/>
      <c r="D26" s="8"/>
      <c r="E26" s="8"/>
      <c r="F26" s="8"/>
      <c r="G26" s="8"/>
      <c r="H26" s="14">
        <v>0.08</v>
      </c>
      <c r="I26" s="21">
        <f>I25*H26</f>
        <v>103960</v>
      </c>
      <c r="J26" s="12"/>
    </row>
    <row r="27" spans="1:10">
      <c r="A27" s="15" t="s">
        <v>7</v>
      </c>
      <c r="B27" s="15"/>
      <c r="C27" s="15"/>
      <c r="D27" s="15"/>
      <c r="E27" s="15"/>
      <c r="F27" s="15"/>
      <c r="G27" s="15"/>
      <c r="H27" s="15"/>
      <c r="I27" s="22">
        <f>SUM(I25:I26)</f>
        <v>1403460</v>
      </c>
      <c r="J27" s="23"/>
    </row>
    <row r="28" spans="1:10">
      <c r="A28" s="16"/>
      <c r="B28" s="16"/>
      <c r="C28" s="16"/>
      <c r="D28" s="16"/>
      <c r="E28" s="16"/>
      <c r="F28" s="16"/>
      <c r="G28" s="16"/>
      <c r="H28" s="16"/>
      <c r="I28" s="16"/>
      <c r="J28" s="24"/>
    </row>
    <row r="29" spans="8:10">
      <c r="H29" s="17"/>
      <c r="I29" s="25"/>
      <c r="J29" s="26"/>
    </row>
    <row r="30" spans="8:10">
      <c r="H30" s="17"/>
      <c r="I30" s="17"/>
      <c r="J30" s="26"/>
    </row>
    <row r="31" spans="8:10">
      <c r="H31" s="17"/>
      <c r="I31" s="17"/>
      <c r="J31" s="26"/>
    </row>
  </sheetData>
  <autoFilter ref="A2:J27">
    <extLst/>
  </autoFilter>
  <mergeCells count="16">
    <mergeCell ref="A1:J1"/>
    <mergeCell ref="A25:H25"/>
    <mergeCell ref="A26:G26"/>
    <mergeCell ref="A27:H27"/>
    <mergeCell ref="A28:J28"/>
    <mergeCell ref="B3:B5"/>
    <mergeCell ref="B6:B8"/>
    <mergeCell ref="B9:B16"/>
    <mergeCell ref="B17:B24"/>
    <mergeCell ref="C3:C5"/>
    <mergeCell ref="C7:C8"/>
    <mergeCell ref="C9:C10"/>
    <mergeCell ref="C11:C14"/>
    <mergeCell ref="C15:C16"/>
    <mergeCell ref="C17:C22"/>
    <mergeCell ref="J4:J7"/>
  </mergeCells>
  <pageMargins left="0.94375" right="0.75" top="1" bottom="1" header="0.511805555555556" footer="0.511805555555556"/>
  <pageSetup paperSize="9" scale="89" orientation="landscape"/>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4</vt:i4>
      </vt:variant>
    </vt:vector>
  </HeadingPairs>
  <TitlesOfParts>
    <vt:vector size="4" baseType="lpstr">
      <vt:lpstr>汇总表</vt:lpstr>
      <vt:lpstr>硬件明细表审（以咨询单位审核为准）</vt:lpstr>
      <vt:lpstr>走廊文化墙</vt:lpstr>
      <vt:lpstr>多媒体内容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2023-08-07T22:52:00Z</dcterms:created>
  <dcterms:modified xsi:type="dcterms:W3CDTF">2024-03-06T08:04:19Z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83952A9FD9BD4DF1B59E8667B15A93D2_13</vt:lpwstr>
  </property>
  <property fmtid="{D5CDD505-2E9C-101B-9397-08002B2CF9AE}" pid="3" name="KSOProductBuildVer">
    <vt:lpwstr>2052-12.1.0.16309</vt:lpwstr>
  </property>
</Properties>
</file>