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oyilian\Documents\动态图表\"/>
    </mc:Choice>
  </mc:AlternateContent>
  <xr:revisionPtr revIDLastSave="0" documentId="13_ncr:1_{F83657B3-65C9-46F9-A969-30F655EBC3F3}" xr6:coauthVersionLast="45" xr6:coauthVersionMax="45" xr10:uidLastSave="{00000000-0000-0000-0000-000000000000}"/>
  <bookViews>
    <workbookView xWindow="-120" yWindow="-120" windowWidth="29040" windowHeight="15840" xr2:uid="{EF1BD3B7-7744-4159-9098-45F5F4484AD6}"/>
  </bookViews>
  <sheets>
    <sheet name="1-8月业绩增长逐月比较 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X22" i="1"/>
  <c r="W22" i="1"/>
  <c r="V22" i="1"/>
  <c r="U22" i="1"/>
  <c r="T22" i="1"/>
  <c r="S22" i="1"/>
  <c r="R22" i="1"/>
  <c r="P22" i="1"/>
  <c r="O22" i="1"/>
  <c r="N22" i="1"/>
  <c r="M22" i="1"/>
  <c r="L22" i="1"/>
  <c r="K22" i="1"/>
  <c r="J22" i="1"/>
  <c r="H22" i="1"/>
  <c r="G22" i="1"/>
  <c r="F22" i="1"/>
  <c r="E22" i="1"/>
  <c r="D22" i="1"/>
  <c r="C22" i="1"/>
  <c r="B22" i="1"/>
  <c r="X21" i="1"/>
  <c r="W21" i="1"/>
  <c r="V21" i="1"/>
  <c r="U21" i="1"/>
  <c r="T21" i="1"/>
  <c r="S21" i="1"/>
  <c r="R21" i="1"/>
  <c r="P21" i="1"/>
  <c r="O21" i="1"/>
  <c r="N21" i="1"/>
  <c r="M21" i="1"/>
  <c r="L21" i="1"/>
  <c r="K21" i="1"/>
  <c r="J21" i="1"/>
  <c r="H21" i="1"/>
  <c r="G21" i="1"/>
  <c r="F21" i="1"/>
  <c r="E21" i="1"/>
  <c r="D21" i="1"/>
  <c r="C21" i="1"/>
  <c r="B21" i="1"/>
  <c r="X20" i="1"/>
  <c r="W20" i="1"/>
  <c r="V20" i="1"/>
  <c r="U20" i="1"/>
  <c r="T20" i="1"/>
  <c r="S20" i="1"/>
  <c r="R20" i="1"/>
  <c r="P20" i="1"/>
  <c r="O20" i="1"/>
  <c r="N20" i="1"/>
  <c r="M20" i="1"/>
  <c r="L20" i="1"/>
  <c r="K20" i="1"/>
  <c r="J20" i="1"/>
  <c r="H20" i="1"/>
  <c r="G20" i="1"/>
  <c r="F20" i="1"/>
  <c r="E20" i="1"/>
  <c r="D20" i="1"/>
  <c r="C20" i="1"/>
  <c r="B20" i="1"/>
  <c r="X19" i="1"/>
  <c r="W19" i="1"/>
  <c r="V19" i="1"/>
  <c r="U19" i="1"/>
  <c r="T19" i="1"/>
  <c r="S19" i="1"/>
  <c r="R19" i="1"/>
  <c r="P19" i="1"/>
  <c r="O19" i="1"/>
  <c r="N19" i="1"/>
  <c r="M19" i="1"/>
  <c r="L19" i="1"/>
  <c r="K19" i="1"/>
  <c r="J19" i="1"/>
  <c r="H19" i="1"/>
  <c r="G19" i="1"/>
  <c r="F19" i="1"/>
  <c r="E19" i="1"/>
  <c r="D19" i="1"/>
  <c r="C19" i="1"/>
  <c r="B19" i="1"/>
  <c r="X18" i="1"/>
  <c r="W18" i="1"/>
  <c r="V18" i="1"/>
  <c r="U18" i="1"/>
  <c r="T18" i="1"/>
  <c r="S18" i="1"/>
  <c r="R18" i="1"/>
  <c r="P18" i="1"/>
  <c r="O18" i="1"/>
  <c r="N18" i="1"/>
  <c r="M18" i="1"/>
  <c r="L18" i="1"/>
  <c r="K18" i="1"/>
  <c r="J18" i="1"/>
  <c r="H18" i="1"/>
  <c r="G18" i="1"/>
  <c r="F18" i="1"/>
  <c r="E18" i="1"/>
  <c r="D18" i="1"/>
  <c r="C18" i="1"/>
  <c r="B18" i="1"/>
  <c r="X17" i="1"/>
  <c r="W17" i="1"/>
  <c r="V17" i="1"/>
  <c r="U17" i="1"/>
  <c r="T17" i="1"/>
  <c r="S17" i="1"/>
  <c r="R17" i="1"/>
  <c r="P17" i="1"/>
  <c r="O17" i="1"/>
  <c r="N17" i="1"/>
  <c r="M17" i="1"/>
  <c r="L17" i="1"/>
  <c r="K17" i="1"/>
  <c r="J17" i="1"/>
  <c r="H17" i="1"/>
  <c r="G17" i="1"/>
  <c r="F17" i="1"/>
  <c r="E17" i="1"/>
  <c r="D17" i="1"/>
  <c r="C17" i="1"/>
  <c r="B17" i="1"/>
  <c r="X16" i="1"/>
  <c r="W16" i="1"/>
  <c r="V16" i="1"/>
  <c r="U16" i="1"/>
  <c r="T16" i="1"/>
  <c r="S16" i="1"/>
  <c r="R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  <c r="B16" i="1"/>
  <c r="X15" i="1"/>
  <c r="W15" i="1"/>
  <c r="V15" i="1"/>
  <c r="U15" i="1"/>
  <c r="T15" i="1"/>
  <c r="S15" i="1"/>
  <c r="R15" i="1"/>
  <c r="P15" i="1"/>
  <c r="O15" i="1"/>
  <c r="N15" i="1"/>
  <c r="M15" i="1"/>
  <c r="L15" i="1"/>
  <c r="K15" i="1"/>
  <c r="J15" i="1"/>
  <c r="H15" i="1"/>
  <c r="G15" i="1"/>
  <c r="F15" i="1"/>
  <c r="E15" i="1"/>
  <c r="D15" i="1"/>
  <c r="C15" i="1"/>
  <c r="B15" i="1"/>
  <c r="X14" i="1"/>
  <c r="W14" i="1"/>
  <c r="V14" i="1"/>
  <c r="U14" i="1"/>
  <c r="T14" i="1"/>
  <c r="S14" i="1"/>
  <c r="R14" i="1"/>
  <c r="P14" i="1"/>
  <c r="O14" i="1"/>
  <c r="N14" i="1"/>
  <c r="M14" i="1"/>
  <c r="L14" i="1"/>
  <c r="K14" i="1"/>
  <c r="J14" i="1"/>
  <c r="H14" i="1"/>
  <c r="G14" i="1"/>
  <c r="F14" i="1"/>
  <c r="E14" i="1"/>
  <c r="D14" i="1"/>
  <c r="C14" i="1"/>
  <c r="B14" i="1"/>
  <c r="X13" i="1"/>
  <c r="W13" i="1"/>
  <c r="V13" i="1"/>
  <c r="U13" i="1"/>
  <c r="T13" i="1"/>
  <c r="S13" i="1"/>
  <c r="R13" i="1"/>
  <c r="P13" i="1"/>
  <c r="O13" i="1"/>
  <c r="N13" i="1"/>
  <c r="M13" i="1"/>
  <c r="L13" i="1"/>
  <c r="K13" i="1"/>
  <c r="J13" i="1"/>
  <c r="H13" i="1"/>
  <c r="G13" i="1"/>
  <c r="F13" i="1"/>
  <c r="E13" i="1"/>
  <c r="D13" i="1"/>
  <c r="C13" i="1"/>
  <c r="B13" i="1"/>
  <c r="X12" i="1"/>
  <c r="W12" i="1"/>
  <c r="V12" i="1"/>
  <c r="U12" i="1"/>
  <c r="T12" i="1"/>
  <c r="S12" i="1"/>
  <c r="R12" i="1"/>
  <c r="P12" i="1"/>
  <c r="O12" i="1"/>
  <c r="N12" i="1"/>
  <c r="M12" i="1"/>
  <c r="L12" i="1"/>
  <c r="K12" i="1"/>
  <c r="J12" i="1"/>
  <c r="H12" i="1"/>
  <c r="G12" i="1"/>
  <c r="F12" i="1"/>
  <c r="E12" i="1"/>
  <c r="D12" i="1"/>
  <c r="C12" i="1"/>
  <c r="B12" i="1"/>
  <c r="X11" i="1"/>
  <c r="W11" i="1"/>
  <c r="V11" i="1"/>
  <c r="U11" i="1"/>
  <c r="T11" i="1"/>
  <c r="S11" i="1"/>
  <c r="R11" i="1"/>
  <c r="P11" i="1"/>
  <c r="O11" i="1"/>
  <c r="N11" i="1"/>
  <c r="M11" i="1"/>
  <c r="L11" i="1"/>
  <c r="K11" i="1"/>
  <c r="J11" i="1"/>
  <c r="H11" i="1"/>
  <c r="G11" i="1"/>
  <c r="F11" i="1"/>
  <c r="E11" i="1"/>
  <c r="D11" i="1"/>
  <c r="C11" i="1"/>
  <c r="B11" i="1"/>
  <c r="X10" i="1"/>
  <c r="W10" i="1"/>
  <c r="V10" i="1"/>
  <c r="U10" i="1"/>
  <c r="T10" i="1"/>
  <c r="S10" i="1"/>
  <c r="R10" i="1"/>
  <c r="P10" i="1"/>
  <c r="O10" i="1"/>
  <c r="N10" i="1"/>
  <c r="M10" i="1"/>
  <c r="L10" i="1"/>
  <c r="K10" i="1"/>
  <c r="J10" i="1"/>
  <c r="H10" i="1"/>
  <c r="G10" i="1"/>
  <c r="F10" i="1"/>
  <c r="E10" i="1"/>
  <c r="D10" i="1"/>
  <c r="C10" i="1"/>
  <c r="B10" i="1"/>
  <c r="X9" i="1"/>
  <c r="W9" i="1"/>
  <c r="V9" i="1"/>
  <c r="U9" i="1"/>
  <c r="T9" i="1"/>
  <c r="S9" i="1"/>
  <c r="R9" i="1"/>
  <c r="P9" i="1"/>
  <c r="O9" i="1"/>
  <c r="N9" i="1"/>
  <c r="M9" i="1"/>
  <c r="L9" i="1"/>
  <c r="K9" i="1"/>
  <c r="J9" i="1"/>
  <c r="H9" i="1"/>
  <c r="G9" i="1"/>
  <c r="F9" i="1"/>
  <c r="E9" i="1"/>
  <c r="D9" i="1"/>
  <c r="C9" i="1"/>
  <c r="B9" i="1"/>
  <c r="X8" i="1"/>
  <c r="W8" i="1"/>
  <c r="V8" i="1"/>
  <c r="U8" i="1"/>
  <c r="T8" i="1"/>
  <c r="S8" i="1"/>
  <c r="R8" i="1"/>
  <c r="P8" i="1"/>
  <c r="O8" i="1"/>
  <c r="N8" i="1"/>
  <c r="M8" i="1"/>
  <c r="L8" i="1"/>
  <c r="K8" i="1"/>
  <c r="J8" i="1"/>
  <c r="H8" i="1"/>
  <c r="G8" i="1"/>
  <c r="F8" i="1"/>
  <c r="E8" i="1"/>
  <c r="D8" i="1"/>
  <c r="C8" i="1"/>
  <c r="B8" i="1"/>
  <c r="X7" i="1"/>
  <c r="W7" i="1"/>
  <c r="V7" i="1"/>
  <c r="U7" i="1"/>
  <c r="T7" i="1"/>
  <c r="S7" i="1"/>
  <c r="R7" i="1"/>
  <c r="P7" i="1"/>
  <c r="O7" i="1"/>
  <c r="N7" i="1"/>
  <c r="M7" i="1"/>
  <c r="L7" i="1"/>
  <c r="K7" i="1"/>
  <c r="J7" i="1"/>
  <c r="H7" i="1"/>
  <c r="G7" i="1"/>
  <c r="F7" i="1"/>
  <c r="E7" i="1"/>
  <c r="D7" i="1"/>
  <c r="C7" i="1"/>
  <c r="B7" i="1"/>
  <c r="X6" i="1"/>
  <c r="W6" i="1"/>
  <c r="V6" i="1"/>
  <c r="U6" i="1"/>
  <c r="T6" i="1"/>
  <c r="S6" i="1"/>
  <c r="R6" i="1"/>
  <c r="P6" i="1"/>
  <c r="O6" i="1"/>
  <c r="N6" i="1"/>
  <c r="M6" i="1"/>
  <c r="L6" i="1"/>
  <c r="K6" i="1"/>
  <c r="J6" i="1"/>
  <c r="H6" i="1"/>
  <c r="G6" i="1"/>
  <c r="F6" i="1"/>
  <c r="E6" i="1"/>
  <c r="D6" i="1"/>
  <c r="C6" i="1"/>
  <c r="B6" i="1"/>
  <c r="X5" i="1"/>
  <c r="W5" i="1"/>
  <c r="V5" i="1"/>
  <c r="U5" i="1"/>
  <c r="T5" i="1"/>
  <c r="S5" i="1"/>
  <c r="R5" i="1"/>
  <c r="P5" i="1"/>
  <c r="O5" i="1"/>
  <c r="N5" i="1"/>
  <c r="M5" i="1"/>
  <c r="L5" i="1"/>
  <c r="K5" i="1"/>
  <c r="J5" i="1"/>
  <c r="H5" i="1"/>
  <c r="G5" i="1"/>
  <c r="F5" i="1"/>
  <c r="E5" i="1"/>
  <c r="D5" i="1"/>
  <c r="C5" i="1"/>
  <c r="B5" i="1"/>
  <c r="X4" i="1"/>
  <c r="W4" i="1"/>
  <c r="V4" i="1"/>
  <c r="U4" i="1"/>
  <c r="T4" i="1"/>
  <c r="S4" i="1"/>
  <c r="R4" i="1"/>
  <c r="P4" i="1"/>
  <c r="O4" i="1"/>
  <c r="N4" i="1"/>
  <c r="M4" i="1"/>
  <c r="L4" i="1"/>
  <c r="K4" i="1"/>
  <c r="J4" i="1"/>
  <c r="H4" i="1"/>
  <c r="G4" i="1"/>
  <c r="F4" i="1"/>
  <c r="E4" i="1"/>
  <c r="D4" i="1"/>
  <c r="C4" i="1"/>
  <c r="B4" i="1"/>
  <c r="X3" i="1"/>
  <c r="H28" i="1" s="1"/>
  <c r="W3" i="1"/>
  <c r="G28" i="1" s="1"/>
  <c r="V3" i="1"/>
  <c r="F28" i="1" s="1"/>
  <c r="U3" i="1"/>
  <c r="E28" i="1" s="1"/>
  <c r="T3" i="1"/>
  <c r="D28" i="1" s="1"/>
  <c r="S3" i="1"/>
  <c r="C28" i="1" s="1"/>
  <c r="R3" i="1"/>
  <c r="B28" i="1" s="1"/>
  <c r="P3" i="1"/>
  <c r="H27" i="1" s="1"/>
  <c r="O3" i="1"/>
  <c r="G27" i="1" s="1"/>
  <c r="N3" i="1"/>
  <c r="F27" i="1" s="1"/>
  <c r="M3" i="1"/>
  <c r="E27" i="1" s="1"/>
  <c r="L3" i="1"/>
  <c r="D27" i="1" s="1"/>
  <c r="K3" i="1"/>
  <c r="C27" i="1" s="1"/>
  <c r="J3" i="1"/>
  <c r="B27" i="1" s="1"/>
  <c r="H3" i="1"/>
  <c r="H26" i="1" s="1"/>
  <c r="G3" i="1"/>
  <c r="G26" i="1" s="1"/>
  <c r="F3" i="1"/>
  <c r="F26" i="1" s="1"/>
  <c r="E3" i="1"/>
  <c r="E26" i="1" s="1"/>
  <c r="D3" i="1"/>
  <c r="D26" i="1" s="1"/>
  <c r="C3" i="1"/>
  <c r="C26" i="1" s="1"/>
  <c r="B3" i="1"/>
  <c r="B26" i="1" s="1"/>
  <c r="X2" i="1"/>
  <c r="W2" i="1"/>
  <c r="V2" i="1"/>
  <c r="U2" i="1"/>
  <c r="T2" i="1"/>
  <c r="S2" i="1"/>
  <c r="R2" i="1"/>
  <c r="P2" i="1"/>
  <c r="O2" i="1"/>
  <c r="N2" i="1"/>
  <c r="M2" i="1"/>
  <c r="L2" i="1"/>
  <c r="K2" i="1"/>
  <c r="J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<sst xmlns="http://schemas.openxmlformats.org/spreadsheetml/2006/main" count="56" uniqueCount="33">
  <si>
    <t>主营收入（%）</t>
    <phoneticPr fontId="1" type="noConversion"/>
  </si>
  <si>
    <t>1-2月</t>
  </si>
  <si>
    <t>1-3月</t>
  </si>
  <si>
    <t>1-4月</t>
  </si>
  <si>
    <t>1-5月</t>
  </si>
  <si>
    <t>1-6月</t>
  </si>
  <si>
    <t>1-7月</t>
  </si>
  <si>
    <t>1-8月</t>
  </si>
  <si>
    <t>利润总额</t>
    <phoneticPr fontId="1" type="noConversion"/>
  </si>
  <si>
    <t>出口交货值</t>
    <phoneticPr fontId="1" type="noConversion"/>
  </si>
  <si>
    <t>仪器仪表</t>
    <phoneticPr fontId="1" type="noConversion"/>
  </si>
  <si>
    <t>自动控制系统</t>
    <phoneticPr fontId="1" type="noConversion"/>
  </si>
  <si>
    <t>电工仪器仪表</t>
    <phoneticPr fontId="1" type="noConversion"/>
  </si>
  <si>
    <t xml:space="preserve">绘图仪器制造 </t>
    <phoneticPr fontId="1" type="noConversion"/>
  </si>
  <si>
    <t>实验分析仪器</t>
    <phoneticPr fontId="1" type="noConversion"/>
  </si>
  <si>
    <t xml:space="preserve">试验机 </t>
    <phoneticPr fontId="1" type="noConversion"/>
  </si>
  <si>
    <t>供应用仪表</t>
    <phoneticPr fontId="1" type="noConversion"/>
  </si>
  <si>
    <t>其他通用仪器</t>
    <phoneticPr fontId="1" type="noConversion"/>
  </si>
  <si>
    <t>环境监测仪器</t>
    <phoneticPr fontId="1" type="noConversion"/>
  </si>
  <si>
    <t>运输计数仪表</t>
    <phoneticPr fontId="1" type="noConversion"/>
  </si>
  <si>
    <t xml:space="preserve">导航气象仪器 </t>
    <phoneticPr fontId="1" type="noConversion"/>
  </si>
  <si>
    <t xml:space="preserve">农林牧渔仪器 </t>
    <phoneticPr fontId="1" type="noConversion"/>
  </si>
  <si>
    <t xml:space="preserve">地质勘探仪器 </t>
    <phoneticPr fontId="1" type="noConversion"/>
  </si>
  <si>
    <t xml:space="preserve">教学专用仪器  </t>
    <phoneticPr fontId="1" type="noConversion"/>
  </si>
  <si>
    <t xml:space="preserve">核子辐射仪器  </t>
    <phoneticPr fontId="1" type="noConversion"/>
  </si>
  <si>
    <t xml:space="preserve">电子测量仪器  </t>
    <phoneticPr fontId="1" type="noConversion"/>
  </si>
  <si>
    <t xml:space="preserve">其他专用仪器  </t>
    <phoneticPr fontId="1" type="noConversion"/>
  </si>
  <si>
    <t xml:space="preserve">计时仪器 </t>
    <phoneticPr fontId="1" type="noConversion"/>
  </si>
  <si>
    <t xml:space="preserve">光学仪器 </t>
    <phoneticPr fontId="1" type="noConversion"/>
  </si>
  <si>
    <t>衡器制造</t>
    <phoneticPr fontId="1" type="noConversion"/>
  </si>
  <si>
    <t xml:space="preserve">其他仪器仪表 </t>
    <phoneticPr fontId="1" type="noConversion"/>
  </si>
  <si>
    <t>主营收入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</si>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</sst>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2" borderId="0" xfId="0" applyNumberFormat="1" applyFill="1">
      <alignment vertical="center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'1-8月业绩增长逐月比较 '!$B$24:$H$24</c:f>
          <c:strCache>
            <c:ptCount val="7"/>
            <c:pt idx="0">
              <c:v>绘图仪器制造 业绩增长（%）</c:v>
            </c:pt>
          </c:strCache>
        </c:strRef>
      </c:tx>
      <c:layout>
        <c:manualLayout>
          <c:xMode val="edge"/>
          <c:yMode val="edge"/>
          <c:x val="0.40503265951595158"/>
          <c:y val="9.35750073681108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'1-8月业绩增长逐月比较 '!$A$26</c:f>
              <c:strCache>
                <c:ptCount val="1"/>
                <c:pt idx="0">
                  <c:v>主营收入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等线" panose="02010600030101010101" pitchFamily="2" charset="-122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'1-8月业绩增长逐月比较 '!$B$25:$H$25</c:f>
              <c:strCache>
                <c:ptCount val="7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</c:strCache>
            </c:strRef>
          </c:cat>
          <c:val>
            <c:numRef>
              <c:f>'1-8月业绩增长逐月比较 '!$B$26:$H$26</c:f>
              <c:numCache>
                <c:formatCode>0.00</c:formatCode>
                <c:ptCount val="7"/>
                <c:pt idx="0">
                  <c:v>-31.24</c:v>
                </c:pt>
                <c:pt idx="1">
                  <c:v>-17.62</c:v>
                </c:pt>
                <c:pt idx="2">
                  <c:v>-10.701338</c:v>
                </c:pt>
                <c:pt idx="3">
                  <c:v>-11.316744</c:v>
                </c:pt>
                <c:pt idx="4">
                  <c:v>-11.970011999999999</c:v>
                </c:pt>
                <c:pt idx="5">
                  <c:v>-10.791367000000001</c:v>
                </c:pt>
                <c:pt idx="6">
                  <c:v>-9.8987470000000002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4-4630-AA57-88FB3A58ADAA}"/>
            </c:ext>
          </c:extLst>
        </c:ser>
        <c:ser>
          <c:idx val="1"/>
          <c:order val="1"/>
          <c:tx>
            <c:strRef>
              <c:f>'1-8月业绩增长逐月比较 '!$A$27</c:f>
              <c:strCache>
                <c:ptCount val="1"/>
                <c:pt idx="0">
                  <c:v>利润总额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等线" panose="02010600030101010101" pitchFamily="2" charset="-122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'1-8月业绩增长逐月比较 '!$B$25:$H$25</c:f>
              <c:strCache>
                <c:ptCount val="7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</c:strCache>
            </c:strRef>
          </c:cat>
          <c:val>
            <c:numRef>
              <c:f>'1-8月业绩增长逐月比较 '!$B$27:$H$27</c:f>
              <c:numCache>
                <c:formatCode>0.00</c:formatCode>
                <c:ptCount val="7"/>
                <c:pt idx="0">
                  <c:v>-79.849999999999994</c:v>
                </c:pt>
                <c:pt idx="1">
                  <c:v>-38.659999999999997</c:v>
                </c:pt>
                <c:pt idx="2">
                  <c:v>-20.739182</c:v>
                </c:pt>
                <c:pt idx="3">
                  <c:v>-15.627299000000001</c:v>
                </c:pt>
                <c:pt idx="4">
                  <c:v>-17.566455000000001</c:v>
                </c:pt>
                <c:pt idx="5">
                  <c:v>-12.304827999999999</c:v>
                </c:pt>
                <c:pt idx="6">
                  <c:v>-12.019130000000001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4-4630-AA57-88FB3A58ADAA}"/>
            </c:ext>
          </c:extLst>
        </c:ser>
        <c:ser>
          <c:idx val="2"/>
          <c:order val="2"/>
          <c:tx>
            <c:strRef>
              <c:f>'1-8月业绩增长逐月比较 '!$A$28</c:f>
              <c:strCache>
                <c:ptCount val="1"/>
                <c:pt idx="0">
                  <c:v>出口交货值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等线" panose="02010600030101010101" pitchFamily="2" charset="-122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'1-8月业绩增长逐月比较 '!$B$25:$H$25</c:f>
              <c:strCache>
                <c:ptCount val="7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</c:strCache>
            </c:strRef>
          </c:cat>
          <c:val>
            <c:numRef>
              <c:f>'1-8月业绩增长逐月比较 '!$B$28:$H$28</c:f>
              <c:numCache>
                <c:formatCode>0.00</c:formatCode>
                <c:ptCount val="7"/>
                <c:pt idx="0">
                  <c:v>-31.83</c:v>
                </c:pt>
                <c:pt idx="1">
                  <c:v>-22.89</c:v>
                </c:pt>
                <c:pt idx="2">
                  <c:v>-18.680247000000001</c:v>
                </c:pt>
                <c:pt idx="3">
                  <c:v>-14.006049000000001</c:v>
                </c:pt>
                <c:pt idx="4">
                  <c:v>-13.414603</c:v>
                </c:pt>
                <c:pt idx="5">
                  <c:v>-13.519273000000002</c:v>
                </c:pt>
                <c:pt idx="6">
                  <c:v>-11.707782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04-4630-AA57-88FB3A58A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4"/>
        <c:axId val="1292949792"/>
        <c:axId val="1416867520"/>
      </c:barChart>
      <c:catAx>
        <c:axId val="129294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等线" panose="02010600030101010101" pitchFamily="2" charset="-122"/>
                <a:cs typeface="+mn-cs"/>
              </a:defRPr>
            </a:pPr>
            <a:endParaRPr lang="zh-CN"/>
          </a:p>
        </c:txPr>
        <c:crossAx val="1416867520"/>
        <c:crosses val="autoZero"/>
        <c:auto val="1"/>
        <c:lblAlgn val="ctr"/>
        <c:lblOffset val="100"/>
        <c:noMultiLvlLbl val="0"/>
      </c:catAx>
      <c:valAx>
        <c:axId val="141686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1"/>
                </a:solidFill>
                <a:latin typeface="+mn-lt"/>
                <a:ea typeface="等线" panose="02010600030101010101" pitchFamily="2" charset="-122"/>
                <a:cs typeface="+mn-cs"/>
              </a:defRPr>
            </a:pPr>
            <a:endParaRPr lang="zh-CN"/>
          </a:p>
        </c:txPr>
        <c:crossAx val="129294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1"/>
              </a:solidFill>
              <a:latin typeface="+mn-lt"/>
              <a:ea typeface="等线" panose="02010600030101010101" pitchFamily="2" charset="-122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Drop" dropLines="21" dropStyle="combo" dx="22" fmlaLink="$A$24" fmlaRange="$A$2:$A$22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</xdr:rowOff>
    </xdr:from>
    <xdr:to>
      <xdr:col>27</xdr:col>
      <xdr:colOff>490950</xdr:colOff>
      <xdr:row>45</xdr:row>
      <xdr:rowOff>13612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257175</xdr:colOff>
          <xdr:row>0</xdr:row>
          <xdr:rowOff>0</xdr:rowOff>
        </xdr:from>
        <xdr:to>
          <xdr:col>27</xdr:col>
          <xdr:colOff>495300</xdr:colOff>
          <xdr:row>2</xdr:row>
          <xdr:rowOff>66675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XH\FLASH%20DISK%20(F080221)\TJ\TJ20\&#26426;&#32463;&#32593;\&#20202;&#22120;&#20202;&#34920;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2"/>
      <sheetName val="202003"/>
      <sheetName val="202004"/>
      <sheetName val="202005"/>
      <sheetName val="202006"/>
      <sheetName val="202007"/>
      <sheetName val="202008"/>
      <sheetName val="1-8月比较"/>
      <sheetName val="1-8月比较1"/>
      <sheetName val="1-8月比较2"/>
      <sheetName val="1-8月比较3"/>
      <sheetName val="营收增长"/>
      <sheetName val="营收指数"/>
      <sheetName val="利润增长"/>
      <sheetName val="利润指数"/>
      <sheetName val="资产负债"/>
      <sheetName val="利润率"/>
      <sheetName val="期间费用率"/>
      <sheetName val="毛利率  "/>
      <sheetName val="经营安全率"/>
      <sheetName val="企业亏损面"/>
      <sheetName val="应收账款率"/>
      <sheetName val="产品存货率"/>
      <sheetName val="出口交货增长 "/>
      <sheetName val="出口交货指数"/>
    </sheetNames>
    <sheetDataSet>
      <sheetData sheetId="0">
        <row r="6">
          <cell r="G6">
            <v>618.24</v>
          </cell>
          <cell r="I6">
            <v>-25.21</v>
          </cell>
          <cell r="AA6">
            <v>-71.760000000000005</v>
          </cell>
          <cell r="BK6">
            <v>-22.86</v>
          </cell>
        </row>
        <row r="7">
          <cell r="I7">
            <v>-28.74</v>
          </cell>
          <cell r="AA7">
            <v>-118.86</v>
          </cell>
          <cell r="BK7">
            <v>-28.13</v>
          </cell>
        </row>
        <row r="8">
          <cell r="I8">
            <v>-23.9</v>
          </cell>
          <cell r="AA8">
            <v>243.36</v>
          </cell>
          <cell r="BK8">
            <v>-22.69</v>
          </cell>
        </row>
        <row r="9">
          <cell r="I9">
            <v>-31.24</v>
          </cell>
          <cell r="AA9">
            <v>-79.849999999999994</v>
          </cell>
          <cell r="BK9">
            <v>-31.83</v>
          </cell>
        </row>
        <row r="10">
          <cell r="I10">
            <v>-29.58</v>
          </cell>
          <cell r="AA10">
            <v>-85.17</v>
          </cell>
          <cell r="BK10">
            <v>-35.47</v>
          </cell>
        </row>
        <row r="11">
          <cell r="I11">
            <v>-24.53</v>
          </cell>
          <cell r="AA11">
            <v>-152.4</v>
          </cell>
          <cell r="BK11">
            <v>-7.4</v>
          </cell>
        </row>
        <row r="12">
          <cell r="I12">
            <v>-30.04</v>
          </cell>
          <cell r="AA12">
            <v>-68.650000000000006</v>
          </cell>
          <cell r="BK12">
            <v>-32.06</v>
          </cell>
        </row>
        <row r="13">
          <cell r="I13">
            <v>-28.36</v>
          </cell>
          <cell r="AA13">
            <v>-106.71</v>
          </cell>
          <cell r="BK13">
            <v>-28.65</v>
          </cell>
        </row>
        <row r="14">
          <cell r="I14">
            <v>-24.05</v>
          </cell>
          <cell r="AA14">
            <v>-65.83</v>
          </cell>
          <cell r="BK14">
            <v>-39.270000000000003</v>
          </cell>
        </row>
        <row r="15">
          <cell r="I15">
            <v>-17.18</v>
          </cell>
          <cell r="AA15">
            <v>-56.31</v>
          </cell>
          <cell r="BK15">
            <v>-10.17</v>
          </cell>
        </row>
        <row r="16">
          <cell r="I16">
            <v>-24.77</v>
          </cell>
          <cell r="AA16">
            <v>-29.49</v>
          </cell>
          <cell r="BK16">
            <v>-38.380000000000003</v>
          </cell>
        </row>
        <row r="17">
          <cell r="I17">
            <v>-1.63</v>
          </cell>
          <cell r="AA17">
            <v>19.29</v>
          </cell>
          <cell r="BK17">
            <v>72.91</v>
          </cell>
        </row>
        <row r="18">
          <cell r="I18">
            <v>-49.56</v>
          </cell>
          <cell r="AA18">
            <v>-173.9</v>
          </cell>
          <cell r="BK18">
            <v>-77.599999999999994</v>
          </cell>
        </row>
        <row r="19">
          <cell r="I19">
            <v>-50.14</v>
          </cell>
          <cell r="AA19">
            <v>-640.14</v>
          </cell>
          <cell r="BK19">
            <v>-26.68</v>
          </cell>
        </row>
        <row r="20">
          <cell r="I20">
            <v>57.7</v>
          </cell>
          <cell r="AA20">
            <v>-583.54999999999995</v>
          </cell>
          <cell r="BK20">
            <v>-47.4</v>
          </cell>
        </row>
        <row r="21">
          <cell r="I21">
            <v>-29.25</v>
          </cell>
          <cell r="AA21">
            <v>-78.650000000000006</v>
          </cell>
          <cell r="BK21">
            <v>-11.53</v>
          </cell>
        </row>
        <row r="22">
          <cell r="I22">
            <v>-11.3</v>
          </cell>
          <cell r="AA22">
            <v>-179.12</v>
          </cell>
          <cell r="BK22">
            <v>-21.31</v>
          </cell>
        </row>
        <row r="23">
          <cell r="I23">
            <v>-20.29</v>
          </cell>
          <cell r="AA23">
            <v>-62.23</v>
          </cell>
          <cell r="BK23">
            <v>-29.95</v>
          </cell>
        </row>
        <row r="24">
          <cell r="I24">
            <v>-12.82</v>
          </cell>
          <cell r="AA24">
            <v>12.25</v>
          </cell>
          <cell r="BK24">
            <v>-11.24</v>
          </cell>
        </row>
        <row r="25">
          <cell r="I25">
            <v>-35.83</v>
          </cell>
          <cell r="AA25">
            <v>-72.290000000000006</v>
          </cell>
          <cell r="BK25">
            <v>-30.53</v>
          </cell>
        </row>
        <row r="26">
          <cell r="I26">
            <v>-30.39</v>
          </cell>
          <cell r="AA26">
            <v>-133.04</v>
          </cell>
          <cell r="BK26">
            <v>2.0099999999999998</v>
          </cell>
        </row>
      </sheetData>
      <sheetData sheetId="1">
        <row r="6">
          <cell r="G6">
            <v>1189.3800000000001</v>
          </cell>
          <cell r="I6">
            <v>-21</v>
          </cell>
          <cell r="AA6">
            <v>-33.22</v>
          </cell>
          <cell r="BK6">
            <v>-12.46</v>
          </cell>
        </row>
        <row r="7">
          <cell r="I7">
            <v>-24.46</v>
          </cell>
          <cell r="AA7">
            <v>-53.03</v>
          </cell>
          <cell r="BK7">
            <v>-13.37</v>
          </cell>
        </row>
        <row r="8">
          <cell r="I8">
            <v>-13.99</v>
          </cell>
          <cell r="AA8">
            <v>1443.49</v>
          </cell>
          <cell r="BK8">
            <v>2.4500000000000002</v>
          </cell>
        </row>
        <row r="9">
          <cell r="I9">
            <v>-17.62</v>
          </cell>
          <cell r="AA9">
            <v>-38.659999999999997</v>
          </cell>
          <cell r="BK9">
            <v>-22.89</v>
          </cell>
        </row>
        <row r="10">
          <cell r="I10">
            <v>-26.95</v>
          </cell>
          <cell r="AA10">
            <v>-56.62</v>
          </cell>
          <cell r="BK10">
            <v>-31.85</v>
          </cell>
        </row>
        <row r="11">
          <cell r="I11">
            <v>-11.21</v>
          </cell>
          <cell r="AA11">
            <v>-32.39</v>
          </cell>
          <cell r="BK11">
            <v>0.96</v>
          </cell>
        </row>
        <row r="12">
          <cell r="I12">
            <v>-29.3</v>
          </cell>
          <cell r="AA12">
            <v>-53.95</v>
          </cell>
          <cell r="BK12">
            <v>-20.58</v>
          </cell>
        </row>
        <row r="13">
          <cell r="I13">
            <v>-22.74</v>
          </cell>
          <cell r="AA13">
            <v>-57.2</v>
          </cell>
          <cell r="BK13">
            <v>-18.14</v>
          </cell>
        </row>
        <row r="14">
          <cell r="I14">
            <v>-23.76</v>
          </cell>
          <cell r="AA14">
            <v>-59.26</v>
          </cell>
          <cell r="BK14">
            <v>-13.33</v>
          </cell>
        </row>
        <row r="15">
          <cell r="I15">
            <v>-21.71</v>
          </cell>
          <cell r="AA15">
            <v>-51.76</v>
          </cell>
          <cell r="BK15">
            <v>-15.22</v>
          </cell>
        </row>
        <row r="16">
          <cell r="I16">
            <v>-6.33</v>
          </cell>
          <cell r="AA16">
            <v>-59.32</v>
          </cell>
          <cell r="BK16">
            <v>13.94</v>
          </cell>
        </row>
        <row r="17">
          <cell r="I17">
            <v>0.19</v>
          </cell>
          <cell r="AA17">
            <v>5.88</v>
          </cell>
          <cell r="BK17">
            <v>111.29</v>
          </cell>
        </row>
        <row r="18">
          <cell r="I18">
            <v>-34.61</v>
          </cell>
          <cell r="AA18">
            <v>-92.58</v>
          </cell>
          <cell r="BK18">
            <v>-76.28</v>
          </cell>
        </row>
        <row r="19">
          <cell r="I19">
            <v>-32.28</v>
          </cell>
          <cell r="AA19">
            <v>-441.88</v>
          </cell>
          <cell r="BK19">
            <v>-37.200000000000003</v>
          </cell>
        </row>
        <row r="20">
          <cell r="I20">
            <v>-3.3</v>
          </cell>
          <cell r="AA20">
            <v>-182.99</v>
          </cell>
          <cell r="BK20">
            <v>-32.46</v>
          </cell>
        </row>
        <row r="21">
          <cell r="I21">
            <v>-25.06</v>
          </cell>
          <cell r="AA21">
            <v>-32.950000000000003</v>
          </cell>
          <cell r="BK21">
            <v>-6.2</v>
          </cell>
        </row>
        <row r="22">
          <cell r="I22">
            <v>-17.55</v>
          </cell>
          <cell r="AA22">
            <v>-62.66</v>
          </cell>
          <cell r="BK22">
            <v>7.02</v>
          </cell>
        </row>
        <row r="23">
          <cell r="I23">
            <v>-14.8</v>
          </cell>
          <cell r="AA23">
            <v>-60.99</v>
          </cell>
          <cell r="BK23">
            <v>-21.18</v>
          </cell>
        </row>
        <row r="24">
          <cell r="I24">
            <v>-9.9</v>
          </cell>
          <cell r="AA24">
            <v>7.89</v>
          </cell>
          <cell r="BK24">
            <v>-5.61</v>
          </cell>
        </row>
        <row r="25">
          <cell r="I25">
            <v>-28.82</v>
          </cell>
          <cell r="AA25">
            <v>-44.93</v>
          </cell>
          <cell r="BK25">
            <v>-17.21</v>
          </cell>
        </row>
        <row r="26">
          <cell r="I26">
            <v>-30.91</v>
          </cell>
          <cell r="AA26">
            <v>-79.02</v>
          </cell>
          <cell r="BK26">
            <v>2.37</v>
          </cell>
        </row>
      </sheetData>
      <sheetData sheetId="2">
        <row r="6">
          <cell r="G6">
            <v>1773.47</v>
          </cell>
          <cell r="I6">
            <v>-11.668659</v>
          </cell>
          <cell r="AA6">
            <v>-2.0096419999999999</v>
          </cell>
          <cell r="BK6">
            <v>-9.5325930000000003</v>
          </cell>
        </row>
        <row r="7">
          <cell r="I7">
            <v>-13.782838</v>
          </cell>
          <cell r="AA7">
            <v>-14.824318</v>
          </cell>
          <cell r="BK7">
            <v>-10.437106999999999</v>
          </cell>
        </row>
        <row r="8">
          <cell r="I8">
            <v>-1.746594</v>
          </cell>
          <cell r="AA8">
            <v>303.22526399999998</v>
          </cell>
          <cell r="BK8">
            <v>25.556901999999997</v>
          </cell>
        </row>
        <row r="9">
          <cell r="I9">
            <v>-10.701338</v>
          </cell>
          <cell r="AA9">
            <v>-20.739182</v>
          </cell>
          <cell r="BK9">
            <v>-18.680247000000001</v>
          </cell>
        </row>
        <row r="10">
          <cell r="I10">
            <v>-15.135588</v>
          </cell>
          <cell r="AA10">
            <v>-25.116232999999998</v>
          </cell>
          <cell r="BK10">
            <v>-26.259703000000002</v>
          </cell>
        </row>
        <row r="11">
          <cell r="I11">
            <v>-4.7681199999999997</v>
          </cell>
          <cell r="AA11">
            <v>-18.185002000000001</v>
          </cell>
          <cell r="BK11">
            <v>-2.113937</v>
          </cell>
        </row>
        <row r="12">
          <cell r="I12">
            <v>-16.098965</v>
          </cell>
          <cell r="AA12">
            <v>-21.323293</v>
          </cell>
          <cell r="BK12">
            <v>-8.3677630000000001</v>
          </cell>
        </row>
        <row r="13">
          <cell r="I13">
            <v>-15.501961999999999</v>
          </cell>
          <cell r="AA13">
            <v>-45.734328000000005</v>
          </cell>
          <cell r="BK13">
            <v>-8.8612590000000004</v>
          </cell>
        </row>
        <row r="14">
          <cell r="I14">
            <v>-12.236250999999999</v>
          </cell>
          <cell r="AA14">
            <v>-2.7635110000000003</v>
          </cell>
          <cell r="BK14">
            <v>-5.2640169999999999</v>
          </cell>
        </row>
        <row r="15">
          <cell r="I15">
            <v>-16.823029999999999</v>
          </cell>
          <cell r="AA15">
            <v>-32.617038000000001</v>
          </cell>
          <cell r="BK15">
            <v>-15.915832999999999</v>
          </cell>
        </row>
        <row r="16">
          <cell r="I16">
            <v>15.213465000000001</v>
          </cell>
          <cell r="AA16">
            <v>11.171519</v>
          </cell>
          <cell r="BK16">
            <v>24.951861999999998</v>
          </cell>
        </row>
        <row r="17">
          <cell r="I17">
            <v>15.348087999999999</v>
          </cell>
          <cell r="AA17">
            <v>61.091586</v>
          </cell>
          <cell r="BK17">
            <v>66.670116000000007</v>
          </cell>
        </row>
        <row r="18">
          <cell r="I18">
            <v>-19.632791999999998</v>
          </cell>
          <cell r="AA18">
            <v>-12.04617</v>
          </cell>
          <cell r="BK18">
            <v>-67.975291999999996</v>
          </cell>
        </row>
        <row r="19">
          <cell r="I19">
            <v>-25.321501000000001</v>
          </cell>
          <cell r="AA19">
            <v>-149.64444400000002</v>
          </cell>
          <cell r="BK19">
            <v>-30.852909</v>
          </cell>
        </row>
        <row r="20">
          <cell r="I20">
            <v>-2.7101799999999998</v>
          </cell>
          <cell r="AA20">
            <v>-110.34650999999999</v>
          </cell>
          <cell r="BK20">
            <v>-18.623961999999999</v>
          </cell>
        </row>
        <row r="21">
          <cell r="I21">
            <v>-16.055537000000001</v>
          </cell>
          <cell r="AA21">
            <v>-18.655816000000002</v>
          </cell>
          <cell r="BK21">
            <v>-0.136909</v>
          </cell>
        </row>
        <row r="22">
          <cell r="I22">
            <v>-6.2458479999999996</v>
          </cell>
          <cell r="AA22">
            <v>0.13120300000000001</v>
          </cell>
          <cell r="BK22">
            <v>8.719875</v>
          </cell>
        </row>
        <row r="23">
          <cell r="I23">
            <v>-13.966006999999999</v>
          </cell>
          <cell r="AA23">
            <v>-59.201321999999998</v>
          </cell>
          <cell r="BK23">
            <v>-24.266598000000002</v>
          </cell>
        </row>
        <row r="24">
          <cell r="I24">
            <v>-5.106922</v>
          </cell>
          <cell r="AA24">
            <v>10.047115</v>
          </cell>
          <cell r="BK24">
            <v>-6.5714329999999999</v>
          </cell>
        </row>
        <row r="25">
          <cell r="I25">
            <v>-17.861713999999999</v>
          </cell>
          <cell r="AA25">
            <v>-25.471091000000001</v>
          </cell>
          <cell r="BK25">
            <v>-15.133796999999999</v>
          </cell>
        </row>
        <row r="26">
          <cell r="I26">
            <v>-18.241616999999998</v>
          </cell>
          <cell r="AA26">
            <v>-28.672181000000002</v>
          </cell>
          <cell r="BK26">
            <v>10.079480999999999</v>
          </cell>
        </row>
      </sheetData>
      <sheetData sheetId="3">
        <row r="6">
          <cell r="G6">
            <v>2371.9699999999998</v>
          </cell>
          <cell r="I6">
            <v>-6.3925540000000005</v>
          </cell>
          <cell r="AA6">
            <v>8.8972480000000012</v>
          </cell>
          <cell r="BK6">
            <v>-8.3745150000000006</v>
          </cell>
        </row>
        <row r="7">
          <cell r="I7">
            <v>-7.3000510000000007</v>
          </cell>
          <cell r="AA7">
            <v>-0.80721699999999996</v>
          </cell>
          <cell r="BK7">
            <v>-7.3480840000000009</v>
          </cell>
        </row>
        <row r="8">
          <cell r="I8">
            <v>4.9577939999999998</v>
          </cell>
          <cell r="AA8">
            <v>213.04456400000001</v>
          </cell>
          <cell r="BK8">
            <v>31.060176000000002</v>
          </cell>
        </row>
        <row r="9">
          <cell r="I9">
            <v>-11.316744</v>
          </cell>
          <cell r="AA9">
            <v>-15.627299000000001</v>
          </cell>
          <cell r="BK9">
            <v>-14.006049000000001</v>
          </cell>
        </row>
        <row r="10">
          <cell r="I10">
            <v>-8.6515050000000002</v>
          </cell>
          <cell r="AA10">
            <v>-1.1661140000000001</v>
          </cell>
          <cell r="BK10">
            <v>-19.543609</v>
          </cell>
        </row>
        <row r="11">
          <cell r="I11">
            <v>-0.549817</v>
          </cell>
          <cell r="AA11">
            <v>-2.2231199999999998</v>
          </cell>
          <cell r="BK11">
            <v>-4.261374</v>
          </cell>
        </row>
        <row r="12">
          <cell r="I12">
            <v>-11.664380000000001</v>
          </cell>
          <cell r="AA12">
            <v>-13.899854000000001</v>
          </cell>
          <cell r="BK12">
            <v>-4.2242660000000001</v>
          </cell>
        </row>
        <row r="13">
          <cell r="I13">
            <v>-3.749984</v>
          </cell>
          <cell r="AA13">
            <v>-33.722497000000004</v>
          </cell>
          <cell r="BK13">
            <v>-3.0316130000000001</v>
          </cell>
        </row>
        <row r="14">
          <cell r="I14">
            <v>-6.7671469999999996</v>
          </cell>
          <cell r="AA14">
            <v>16.322811000000002</v>
          </cell>
          <cell r="BK14">
            <v>-6.26328</v>
          </cell>
        </row>
        <row r="15">
          <cell r="I15">
            <v>-11.463096999999999</v>
          </cell>
          <cell r="AA15">
            <v>-8.7303850000000001</v>
          </cell>
          <cell r="BK15">
            <v>-19.571565</v>
          </cell>
        </row>
        <row r="16">
          <cell r="I16">
            <v>27.833834000000003</v>
          </cell>
          <cell r="AA16">
            <v>-68.397626000000002</v>
          </cell>
          <cell r="BK16">
            <v>30.688468</v>
          </cell>
        </row>
        <row r="17">
          <cell r="I17">
            <v>34.620343999999996</v>
          </cell>
          <cell r="AA17">
            <v>61.838808999999998</v>
          </cell>
          <cell r="BK17">
            <v>55.862496999999998</v>
          </cell>
        </row>
        <row r="18">
          <cell r="I18">
            <v>-22.644396999999998</v>
          </cell>
          <cell r="AA18">
            <v>-46.594520000000003</v>
          </cell>
          <cell r="BK18">
            <v>-65.282552999999993</v>
          </cell>
        </row>
        <row r="19">
          <cell r="I19">
            <v>-22.951981</v>
          </cell>
          <cell r="AA19">
            <v>-48.759059999999998</v>
          </cell>
          <cell r="BK19">
            <v>-17.939679000000002</v>
          </cell>
        </row>
        <row r="20">
          <cell r="I20">
            <v>-11.112557000000001</v>
          </cell>
          <cell r="AA20">
            <v>-49.152541999999997</v>
          </cell>
          <cell r="BK20">
            <v>-8.4798349999999996</v>
          </cell>
        </row>
        <row r="21">
          <cell r="I21">
            <v>-12.248391</v>
          </cell>
          <cell r="AA21">
            <v>-0.33321200000000001</v>
          </cell>
          <cell r="BK21">
            <v>-4.2162239999999995</v>
          </cell>
        </row>
        <row r="22">
          <cell r="I22">
            <v>0.89578199999999997</v>
          </cell>
          <cell r="AA22">
            <v>68.762997999999996</v>
          </cell>
          <cell r="BK22">
            <v>11.889101</v>
          </cell>
        </row>
        <row r="23">
          <cell r="I23">
            <v>-14.660487999999999</v>
          </cell>
          <cell r="AA23">
            <v>-58.416970999999997</v>
          </cell>
          <cell r="BK23">
            <v>-27.243296000000001</v>
          </cell>
        </row>
        <row r="24">
          <cell r="I24">
            <v>-3.121216</v>
          </cell>
          <cell r="AA24">
            <v>2.454472</v>
          </cell>
          <cell r="BK24">
            <v>-5.8428639999999996</v>
          </cell>
        </row>
        <row r="25">
          <cell r="I25">
            <v>-12.979795999999999</v>
          </cell>
          <cell r="AA25">
            <v>-18.871952</v>
          </cell>
          <cell r="BK25">
            <v>-12.232418000000001</v>
          </cell>
        </row>
        <row r="26">
          <cell r="I26">
            <v>-12.217924</v>
          </cell>
          <cell r="AA26">
            <v>-9.5455380000000005</v>
          </cell>
          <cell r="BK26">
            <v>6.327394</v>
          </cell>
        </row>
      </sheetData>
      <sheetData sheetId="4">
        <row r="6">
          <cell r="G6">
            <v>3101.09</v>
          </cell>
          <cell r="I6">
            <v>-3.5193090000000002</v>
          </cell>
          <cell r="AA6">
            <v>2.8089550000000001</v>
          </cell>
          <cell r="BK6">
            <v>-6.4357559999999996</v>
          </cell>
        </row>
        <row r="7">
          <cell r="I7">
            <v>-5.3315090000000005</v>
          </cell>
          <cell r="AA7">
            <v>-2.8295240000000002</v>
          </cell>
          <cell r="BK7">
            <v>-7.5317309999999997</v>
          </cell>
        </row>
        <row r="8">
          <cell r="I8">
            <v>8.1792599999999993</v>
          </cell>
          <cell r="AA8">
            <v>119.72689099999999</v>
          </cell>
          <cell r="BK8">
            <v>41.166818999999997</v>
          </cell>
        </row>
        <row r="9">
          <cell r="I9">
            <v>-11.970011999999999</v>
          </cell>
          <cell r="AA9">
            <v>-17.566455000000001</v>
          </cell>
          <cell r="BK9">
            <v>-13.414603</v>
          </cell>
        </row>
        <row r="10">
          <cell r="I10">
            <v>-1.8782429999999999</v>
          </cell>
          <cell r="AA10">
            <v>15.636991999999999</v>
          </cell>
          <cell r="BK10">
            <v>-16.082866000000003</v>
          </cell>
        </row>
        <row r="11">
          <cell r="I11">
            <v>0.186837</v>
          </cell>
          <cell r="AA11">
            <v>6.1678350000000002</v>
          </cell>
          <cell r="BK11">
            <v>0.71552300000000002</v>
          </cell>
        </row>
        <row r="12">
          <cell r="I12">
            <v>-6.8009849999999998</v>
          </cell>
          <cell r="AA12">
            <v>-12.972587999999998</v>
          </cell>
          <cell r="BK12">
            <v>-4.7358339999999997</v>
          </cell>
        </row>
        <row r="13">
          <cell r="I13">
            <v>1.5817430000000001</v>
          </cell>
          <cell r="AA13">
            <v>-19.73779</v>
          </cell>
          <cell r="BK13">
            <v>-8.1215840000000004</v>
          </cell>
        </row>
        <row r="14">
          <cell r="I14">
            <v>-0.88042100000000001</v>
          </cell>
          <cell r="AA14">
            <v>28.719182999999997</v>
          </cell>
          <cell r="BK14">
            <v>-13.624376999999999</v>
          </cell>
        </row>
        <row r="15">
          <cell r="I15">
            <v>-9.1226630000000011</v>
          </cell>
          <cell r="AA15">
            <v>-15.990788</v>
          </cell>
          <cell r="BK15">
            <v>-21.699387999999999</v>
          </cell>
        </row>
        <row r="16">
          <cell r="I16">
            <v>23.227529000000001</v>
          </cell>
          <cell r="AA16">
            <v>-19.925280000000001</v>
          </cell>
          <cell r="BK16">
            <v>27.739160000000002</v>
          </cell>
        </row>
        <row r="17">
          <cell r="I17">
            <v>40.456605000000003</v>
          </cell>
          <cell r="AA17">
            <v>101.156069</v>
          </cell>
          <cell r="BK17">
            <v>232.792261</v>
          </cell>
        </row>
        <row r="18">
          <cell r="I18">
            <v>-20.76915</v>
          </cell>
          <cell r="AA18">
            <v>-59.825479999999999</v>
          </cell>
          <cell r="BK18">
            <v>-67.236299000000002</v>
          </cell>
        </row>
        <row r="19">
          <cell r="I19">
            <v>-22.444951</v>
          </cell>
          <cell r="AA19">
            <v>-54.381672999999999</v>
          </cell>
          <cell r="BK19">
            <v>-13.148244999999999</v>
          </cell>
        </row>
        <row r="20">
          <cell r="I20">
            <v>-27.457470999999998</v>
          </cell>
          <cell r="AA20">
            <v>-22.668810000000001</v>
          </cell>
          <cell r="BK20">
            <v>-6.0751399999999993</v>
          </cell>
        </row>
        <row r="21">
          <cell r="I21">
            <v>-8.1449730000000002</v>
          </cell>
          <cell r="AA21">
            <v>-5.294378</v>
          </cell>
          <cell r="BK21">
            <v>-3.9508509999999997</v>
          </cell>
        </row>
        <row r="22">
          <cell r="I22">
            <v>2.228415</v>
          </cell>
          <cell r="AA22">
            <v>2.4798830000000001</v>
          </cell>
          <cell r="BK22">
            <v>16.568193000000001</v>
          </cell>
        </row>
        <row r="23">
          <cell r="I23">
            <v>-16.084717000000001</v>
          </cell>
          <cell r="AA23">
            <v>-52.667854000000005</v>
          </cell>
          <cell r="BK23">
            <v>-28.292465</v>
          </cell>
        </row>
        <row r="24">
          <cell r="I24">
            <v>1.9497580000000001</v>
          </cell>
          <cell r="AA24">
            <v>-11.991509000000001</v>
          </cell>
          <cell r="BK24">
            <v>-0.15160900000000002</v>
          </cell>
        </row>
        <row r="25">
          <cell r="I25">
            <v>-6.7586140000000006</v>
          </cell>
          <cell r="AA25">
            <v>-12.059548000000001</v>
          </cell>
          <cell r="BK25">
            <v>-5.1835979999999999</v>
          </cell>
        </row>
        <row r="26">
          <cell r="I26">
            <v>-8.241242999999999</v>
          </cell>
          <cell r="AA26">
            <v>1.5886119999999999</v>
          </cell>
          <cell r="BK26">
            <v>6.4617889999999996</v>
          </cell>
        </row>
      </sheetData>
      <sheetData sheetId="5">
        <row r="6">
          <cell r="G6">
            <v>3711.02</v>
          </cell>
          <cell r="I6">
            <v>-1.274664</v>
          </cell>
          <cell r="AA6">
            <v>9.588852000000001</v>
          </cell>
          <cell r="BK6">
            <v>-5.9176989999999998</v>
          </cell>
        </row>
        <row r="7">
          <cell r="I7">
            <v>-2.9470130000000001</v>
          </cell>
          <cell r="AA7">
            <v>4.343979</v>
          </cell>
          <cell r="BK7">
            <v>-6.0896690000000007</v>
          </cell>
        </row>
        <row r="8">
          <cell r="I8">
            <v>11.828951999999999</v>
          </cell>
          <cell r="AA8">
            <v>115.376328</v>
          </cell>
          <cell r="BK8">
            <v>31.067245999999997</v>
          </cell>
        </row>
        <row r="9">
          <cell r="I9">
            <v>-10.791367000000001</v>
          </cell>
          <cell r="AA9">
            <v>-12.304827999999999</v>
          </cell>
          <cell r="BK9">
            <v>-13.519273000000002</v>
          </cell>
        </row>
        <row r="10">
          <cell r="I10">
            <v>1.926034</v>
          </cell>
          <cell r="AA10">
            <v>28.256323999999999</v>
          </cell>
          <cell r="BK10">
            <v>-15.224809</v>
          </cell>
        </row>
        <row r="11">
          <cell r="I11">
            <v>3.8731719999999998</v>
          </cell>
          <cell r="AA11">
            <v>28.786700999999997</v>
          </cell>
          <cell r="BK11">
            <v>1.293606</v>
          </cell>
        </row>
        <row r="12">
          <cell r="I12">
            <v>-3.099596</v>
          </cell>
          <cell r="AA12">
            <v>-3.7742209999999998</v>
          </cell>
          <cell r="BK12">
            <v>-3.3082979999999997</v>
          </cell>
        </row>
        <row r="13">
          <cell r="I13">
            <v>5.9259599999999999</v>
          </cell>
          <cell r="AA13">
            <v>-4.2018449999999996</v>
          </cell>
          <cell r="BK13">
            <v>5.6378310000000003</v>
          </cell>
        </row>
        <row r="14">
          <cell r="I14">
            <v>-7.6935210000000005</v>
          </cell>
          <cell r="AA14">
            <v>18.985961</v>
          </cell>
          <cell r="BK14">
            <v>-13.94755</v>
          </cell>
        </row>
        <row r="15">
          <cell r="I15">
            <v>-7.3236789999999994</v>
          </cell>
          <cell r="AA15">
            <v>24.915886</v>
          </cell>
          <cell r="BK15">
            <v>-23.457452</v>
          </cell>
        </row>
        <row r="16">
          <cell r="I16">
            <v>30.713456000000001</v>
          </cell>
          <cell r="AA16">
            <v>5.0520189999999996</v>
          </cell>
          <cell r="BK16">
            <v>29.796470000000003</v>
          </cell>
        </row>
        <row r="17">
          <cell r="I17">
            <v>33.884576000000003</v>
          </cell>
          <cell r="AA17">
            <v>57.151356</v>
          </cell>
          <cell r="BK17">
            <v>165.28239199999999</v>
          </cell>
        </row>
        <row r="18">
          <cell r="I18">
            <v>-16.387632999999997</v>
          </cell>
          <cell r="AA18">
            <v>-57.824653000000005</v>
          </cell>
          <cell r="BK18">
            <v>-62.862161999999998</v>
          </cell>
        </row>
        <row r="19">
          <cell r="I19">
            <v>-20.815463000000001</v>
          </cell>
          <cell r="AA19">
            <v>-40.950693999999999</v>
          </cell>
          <cell r="BK19">
            <v>-16.026683999999999</v>
          </cell>
        </row>
        <row r="20">
          <cell r="I20">
            <v>-22.880072999999999</v>
          </cell>
          <cell r="AA20">
            <v>9.6874190000000002</v>
          </cell>
          <cell r="BK20">
            <v>9.5717879999999997</v>
          </cell>
        </row>
        <row r="21">
          <cell r="I21">
            <v>-1.5660710000000002</v>
          </cell>
          <cell r="AA21">
            <v>5.1003600000000002</v>
          </cell>
          <cell r="BK21">
            <v>0.64979699999999996</v>
          </cell>
        </row>
        <row r="22">
          <cell r="I22">
            <v>4.9260520000000003</v>
          </cell>
          <cell r="AA22">
            <v>10.128449</v>
          </cell>
          <cell r="BK22">
            <v>11.294369</v>
          </cell>
        </row>
        <row r="23">
          <cell r="I23">
            <v>-16.562051999999998</v>
          </cell>
          <cell r="AA23">
            <v>-52.066975999999997</v>
          </cell>
          <cell r="BK23">
            <v>-29.470719000000003</v>
          </cell>
        </row>
        <row r="24">
          <cell r="I24">
            <v>2.754432</v>
          </cell>
          <cell r="AA24">
            <v>-11.087094</v>
          </cell>
          <cell r="BK24">
            <v>2.338241</v>
          </cell>
        </row>
        <row r="25">
          <cell r="I25">
            <v>-6.0989639999999996</v>
          </cell>
          <cell r="AA25">
            <v>-7.0335930000000007</v>
          </cell>
          <cell r="BK25">
            <v>-0.85236300000000009</v>
          </cell>
        </row>
        <row r="26">
          <cell r="I26">
            <v>-6.7998790000000007</v>
          </cell>
          <cell r="AA26">
            <v>7.5274949999999992</v>
          </cell>
          <cell r="BK26">
            <v>-1.7782349999999998</v>
          </cell>
        </row>
      </sheetData>
      <sheetData sheetId="6">
        <row r="6">
          <cell r="G6">
            <v>4353.47</v>
          </cell>
          <cell r="I6">
            <v>0.43709700000000001</v>
          </cell>
          <cell r="AA6">
            <v>11.889118999999999</v>
          </cell>
          <cell r="BK6">
            <v>-4.9683030000000006</v>
          </cell>
        </row>
        <row r="7">
          <cell r="I7">
            <v>-0.33439600000000003</v>
          </cell>
          <cell r="AA7">
            <v>10.021712000000001</v>
          </cell>
          <cell r="BK7">
            <v>-3.5372159999999999</v>
          </cell>
        </row>
        <row r="8">
          <cell r="I8">
            <v>11.982561</v>
          </cell>
          <cell r="AA8">
            <v>100.95531200000001</v>
          </cell>
          <cell r="BK8">
            <v>23.583180000000002</v>
          </cell>
        </row>
        <row r="9">
          <cell r="I9">
            <v>-9.8987470000000002</v>
          </cell>
          <cell r="AA9">
            <v>-12.019130000000001</v>
          </cell>
          <cell r="BK9">
            <v>-11.707782</v>
          </cell>
        </row>
        <row r="10">
          <cell r="I10">
            <v>5.29298</v>
          </cell>
          <cell r="AA10">
            <v>33.030873999999997</v>
          </cell>
          <cell r="BK10">
            <v>-4.638814</v>
          </cell>
        </row>
        <row r="11">
          <cell r="I11">
            <v>0.80680600000000002</v>
          </cell>
          <cell r="AA11">
            <v>13.179547999999999</v>
          </cell>
          <cell r="BK11">
            <v>0.59008700000000003</v>
          </cell>
        </row>
        <row r="12">
          <cell r="I12">
            <v>-1.5327550000000001</v>
          </cell>
          <cell r="AA12">
            <v>-2.7976489999999998</v>
          </cell>
          <cell r="BK12">
            <v>0.19296199999999999</v>
          </cell>
        </row>
        <row r="13">
          <cell r="I13">
            <v>7.7599320000000001</v>
          </cell>
          <cell r="AA13">
            <v>0.99257800000000007</v>
          </cell>
          <cell r="BK13">
            <v>8.6300059999999998</v>
          </cell>
        </row>
        <row r="14">
          <cell r="I14">
            <v>-6.9139500000000007</v>
          </cell>
          <cell r="AA14">
            <v>14.832386999999999</v>
          </cell>
          <cell r="BK14">
            <v>-13.686263000000002</v>
          </cell>
        </row>
        <row r="15">
          <cell r="I15">
            <v>-5.8027940000000005</v>
          </cell>
          <cell r="AA15">
            <v>29.243217999999999</v>
          </cell>
          <cell r="BK15">
            <v>-24.410518</v>
          </cell>
        </row>
        <row r="16">
          <cell r="I16">
            <v>26.872270999999998</v>
          </cell>
          <cell r="AA16">
            <v>74.553278000000006</v>
          </cell>
          <cell r="BK16">
            <v>28.455687000000001</v>
          </cell>
        </row>
        <row r="17">
          <cell r="I17">
            <v>34.114559</v>
          </cell>
          <cell r="AA17">
            <v>57.759273</v>
          </cell>
          <cell r="BK17">
            <v>173.58490600000002</v>
          </cell>
        </row>
        <row r="18">
          <cell r="I18">
            <v>-15.841151</v>
          </cell>
          <cell r="AA18">
            <v>-58.202662000000004</v>
          </cell>
          <cell r="BK18">
            <v>-60.876806999999999</v>
          </cell>
        </row>
        <row r="19">
          <cell r="I19">
            <v>-17.739411</v>
          </cell>
          <cell r="AA19">
            <v>-11.484748</v>
          </cell>
          <cell r="BK19">
            <v>-3.1478869999999999</v>
          </cell>
        </row>
        <row r="20">
          <cell r="I20">
            <v>-22.660979000000001</v>
          </cell>
          <cell r="AA20">
            <v>4.5798230000000002</v>
          </cell>
          <cell r="BK20">
            <v>21.689259999999997</v>
          </cell>
        </row>
        <row r="21">
          <cell r="I21">
            <v>1.4833350000000001</v>
          </cell>
          <cell r="AA21">
            <v>8.0094639999999995</v>
          </cell>
          <cell r="BK21">
            <v>-0.11470899999999999</v>
          </cell>
        </row>
        <row r="22">
          <cell r="I22">
            <v>7.3346170000000006</v>
          </cell>
          <cell r="AA22">
            <v>14.374295</v>
          </cell>
          <cell r="BK22">
            <v>12.682387</v>
          </cell>
        </row>
        <row r="23">
          <cell r="I23">
            <v>-16.083126</v>
          </cell>
          <cell r="AA23">
            <v>-49.577630999999997</v>
          </cell>
          <cell r="BK23">
            <v>-29.644314999999999</v>
          </cell>
        </row>
        <row r="24">
          <cell r="I24">
            <v>3.4375950000000004</v>
          </cell>
          <cell r="AA24">
            <v>-10.515873000000001</v>
          </cell>
          <cell r="BK24">
            <v>1.5108470000000001</v>
          </cell>
        </row>
        <row r="25">
          <cell r="I25">
            <v>-3.016902</v>
          </cell>
          <cell r="AA25">
            <v>-2.9249669999999997</v>
          </cell>
          <cell r="BK25">
            <v>4.1593830000000001</v>
          </cell>
        </row>
        <row r="26">
          <cell r="I26">
            <v>-4.8281669999999997</v>
          </cell>
          <cell r="AA26">
            <v>3.5114169999999998</v>
          </cell>
          <cell r="BK26">
            <v>-1.3707940000000001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1D053-2E53-4BC1-90F1-5C8982692BEC}">
  <dimension ref="A1:AC29"/>
  <sheetViews>
    <sheetView tabSelected="1" workbookViewId="0">
      <selection activeCell="AC29" sqref="AC29"/>
    </sheetView>
  </sheetViews>
  <sheetFormatPr defaultRowHeight="14.25" x14ac:dyDescent="0.2"/>
  <cols>
    <col min="1" max="1" width="4.625" style="1" customWidth="1"/>
    <col min="2" max="8" width="4.625" style="2" customWidth="1"/>
    <col min="9" max="9" width="4.625" style="1" customWidth="1"/>
    <col min="10" max="17" width="5" style="1" customWidth="1"/>
    <col min="18" max="24" width="5.375" style="1" customWidth="1"/>
    <col min="25" max="16384" width="9" style="1"/>
  </cols>
  <sheetData>
    <row r="1" spans="1:24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9</v>
      </c>
      <c r="R1" s="1" t="s">
        <v>1</v>
      </c>
      <c r="S1" s="1" t="s">
        <v>2</v>
      </c>
      <c r="T1" s="1" t="s">
        <v>3</v>
      </c>
      <c r="U1" s="1" t="s">
        <v>4</v>
      </c>
      <c r="V1" s="1" t="s">
        <v>5</v>
      </c>
      <c r="W1" s="1" t="s">
        <v>6</v>
      </c>
      <c r="X1" s="1" t="s">
        <v>7</v>
      </c>
    </row>
    <row r="2" spans="1:24" x14ac:dyDescent="0.2">
      <c r="A2" s="1" t="s">
        <v>10</v>
      </c>
      <c r="B2" s="3">
        <f>'[1]202002'!$I6</f>
        <v>-25.21</v>
      </c>
      <c r="C2" s="3">
        <f>'[1]202003'!$I6</f>
        <v>-21</v>
      </c>
      <c r="D2" s="3">
        <f>'[1]202004'!$I6</f>
        <v>-11.668659</v>
      </c>
      <c r="E2" s="3">
        <f>'[1]202005'!$I6</f>
        <v>-6.3925540000000005</v>
      </c>
      <c r="F2" s="3">
        <f>'[1]202006'!$I6</f>
        <v>-3.5193090000000002</v>
      </c>
      <c r="G2" s="3">
        <f>'[1]202007'!$I6</f>
        <v>-1.274664</v>
      </c>
      <c r="H2" s="3">
        <f>'[1]202008'!$I6</f>
        <v>0.43709700000000001</v>
      </c>
      <c r="J2" s="1">
        <f>'[1]202002'!$AA6</f>
        <v>-71.760000000000005</v>
      </c>
      <c r="K2" s="1">
        <f>'[1]202003'!$AA6</f>
        <v>-33.22</v>
      </c>
      <c r="L2" s="4">
        <f>'[1]202004'!$AA6</f>
        <v>-2.0096419999999999</v>
      </c>
      <c r="M2" s="4">
        <f>'[1]202005'!$AA6</f>
        <v>8.8972480000000012</v>
      </c>
      <c r="N2" s="4">
        <f>'[1]202006'!$AA6</f>
        <v>2.8089550000000001</v>
      </c>
      <c r="O2" s="4">
        <f>'[1]202007'!$AA6</f>
        <v>9.588852000000001</v>
      </c>
      <c r="P2" s="4">
        <f>'[1]202008'!$AA6</f>
        <v>11.889118999999999</v>
      </c>
      <c r="R2" s="1">
        <f>'[1]202002'!$BK6</f>
        <v>-22.86</v>
      </c>
      <c r="S2" s="1">
        <f>'[1]202003'!$BK6</f>
        <v>-12.46</v>
      </c>
      <c r="T2" s="4">
        <f>'[1]202004'!$BK6</f>
        <v>-9.5325930000000003</v>
      </c>
      <c r="U2" s="4">
        <f>'[1]202005'!$BK6</f>
        <v>-8.3745150000000006</v>
      </c>
      <c r="V2" s="4">
        <f>'[1]202006'!$BK6</f>
        <v>-6.4357559999999996</v>
      </c>
      <c r="W2" s="4">
        <f>'[1]202007'!$BK6</f>
        <v>-5.9176989999999998</v>
      </c>
      <c r="X2" s="4">
        <f>'[1]202008'!$BK6</f>
        <v>-4.9683030000000006</v>
      </c>
    </row>
    <row r="3" spans="1:24" x14ac:dyDescent="0.2">
      <c r="A3" s="1" t="s">
        <v>11</v>
      </c>
      <c r="B3" s="3">
        <f>'[1]202002'!$I7</f>
        <v>-28.74</v>
      </c>
      <c r="C3" s="3">
        <f>'[1]202003'!$I7</f>
        <v>-24.46</v>
      </c>
      <c r="D3" s="3">
        <f>'[1]202004'!$I7</f>
        <v>-13.782838</v>
      </c>
      <c r="E3" s="3">
        <f>'[1]202005'!$I7</f>
        <v>-7.3000510000000007</v>
      </c>
      <c r="F3" s="3">
        <f>'[1]202006'!$I7</f>
        <v>-5.3315090000000005</v>
      </c>
      <c r="G3" s="3">
        <f>'[1]202007'!$I7</f>
        <v>-2.9470130000000001</v>
      </c>
      <c r="H3" s="3">
        <f>'[1]202008'!$I7</f>
        <v>-0.33439600000000003</v>
      </c>
      <c r="J3" s="1">
        <f>'[1]202002'!$AA7</f>
        <v>-118.86</v>
      </c>
      <c r="K3" s="1">
        <f>'[1]202003'!$AA7</f>
        <v>-53.03</v>
      </c>
      <c r="L3" s="4">
        <f>'[1]202004'!$AA7</f>
        <v>-14.824318</v>
      </c>
      <c r="M3" s="4">
        <f>'[1]202005'!$AA7</f>
        <v>-0.80721699999999996</v>
      </c>
      <c r="N3" s="4">
        <f>'[1]202006'!$AA7</f>
        <v>-2.8295240000000002</v>
      </c>
      <c r="O3" s="4">
        <f>'[1]202007'!$AA7</f>
        <v>4.343979</v>
      </c>
      <c r="P3" s="4">
        <f>'[1]202008'!$AA7</f>
        <v>10.021712000000001</v>
      </c>
      <c r="R3" s="1">
        <f>'[1]202002'!$BK7</f>
        <v>-28.13</v>
      </c>
      <c r="S3" s="1">
        <f>'[1]202003'!$BK7</f>
        <v>-13.37</v>
      </c>
      <c r="T3" s="4">
        <f>'[1]202004'!$BK7</f>
        <v>-10.437106999999999</v>
      </c>
      <c r="U3" s="4">
        <f>'[1]202005'!$BK7</f>
        <v>-7.3480840000000009</v>
      </c>
      <c r="V3" s="4">
        <f>'[1]202006'!$BK7</f>
        <v>-7.5317309999999997</v>
      </c>
      <c r="W3" s="4">
        <f>'[1]202007'!$BK7</f>
        <v>-6.0896690000000007</v>
      </c>
      <c r="X3" s="4">
        <f>'[1]202008'!$BK7</f>
        <v>-3.5372159999999999</v>
      </c>
    </row>
    <row r="4" spans="1:24" x14ac:dyDescent="0.2">
      <c r="A4" s="1" t="s">
        <v>12</v>
      </c>
      <c r="B4" s="3">
        <f>'[1]202002'!$I8</f>
        <v>-23.9</v>
      </c>
      <c r="C4" s="3">
        <f>'[1]202003'!$I8</f>
        <v>-13.99</v>
      </c>
      <c r="D4" s="3">
        <f>'[1]202004'!$I8</f>
        <v>-1.746594</v>
      </c>
      <c r="E4" s="3">
        <f>'[1]202005'!$I8</f>
        <v>4.9577939999999998</v>
      </c>
      <c r="F4" s="3">
        <f>'[1]202006'!$I8</f>
        <v>8.1792599999999993</v>
      </c>
      <c r="G4" s="3">
        <f>'[1]202007'!$I8</f>
        <v>11.828951999999999</v>
      </c>
      <c r="H4" s="3">
        <f>'[1]202008'!$I8</f>
        <v>11.982561</v>
      </c>
      <c r="J4" s="1">
        <f>'[1]202002'!$AA8</f>
        <v>243.36</v>
      </c>
      <c r="K4" s="1">
        <f>'[1]202003'!$AA8</f>
        <v>1443.49</v>
      </c>
      <c r="L4" s="4">
        <f>'[1]202004'!$AA8</f>
        <v>303.22526399999998</v>
      </c>
      <c r="M4" s="4">
        <f>'[1]202005'!$AA8</f>
        <v>213.04456400000001</v>
      </c>
      <c r="N4" s="4">
        <f>'[1]202006'!$AA8</f>
        <v>119.72689099999999</v>
      </c>
      <c r="O4" s="4">
        <f>'[1]202007'!$AA8</f>
        <v>115.376328</v>
      </c>
      <c r="P4" s="4">
        <f>'[1]202008'!$AA8</f>
        <v>100.95531200000001</v>
      </c>
      <c r="R4" s="1">
        <f>'[1]202002'!$BK8</f>
        <v>-22.69</v>
      </c>
      <c r="S4" s="1">
        <f>'[1]202003'!$BK8</f>
        <v>2.4500000000000002</v>
      </c>
      <c r="T4" s="4">
        <f>'[1]202004'!$BK8</f>
        <v>25.556901999999997</v>
      </c>
      <c r="U4" s="4">
        <f>'[1]202005'!$BK8</f>
        <v>31.060176000000002</v>
      </c>
      <c r="V4" s="4">
        <f>'[1]202006'!$BK8</f>
        <v>41.166818999999997</v>
      </c>
      <c r="W4" s="4">
        <f>'[1]202007'!$BK8</f>
        <v>31.067245999999997</v>
      </c>
      <c r="X4" s="4">
        <f>'[1]202008'!$BK8</f>
        <v>23.583180000000002</v>
      </c>
    </row>
    <row r="5" spans="1:24" x14ac:dyDescent="0.2">
      <c r="A5" s="1" t="s">
        <v>13</v>
      </c>
      <c r="B5" s="3">
        <f>'[1]202002'!$I9</f>
        <v>-31.24</v>
      </c>
      <c r="C5" s="3">
        <f>'[1]202003'!$I9</f>
        <v>-17.62</v>
      </c>
      <c r="D5" s="3">
        <f>'[1]202004'!$I9</f>
        <v>-10.701338</v>
      </c>
      <c r="E5" s="3">
        <f>'[1]202005'!$I9</f>
        <v>-11.316744</v>
      </c>
      <c r="F5" s="3">
        <f>'[1]202006'!$I9</f>
        <v>-11.970011999999999</v>
      </c>
      <c r="G5" s="3">
        <f>'[1]202007'!$I9</f>
        <v>-10.791367000000001</v>
      </c>
      <c r="H5" s="3">
        <f>'[1]202008'!$I9</f>
        <v>-9.8987470000000002</v>
      </c>
      <c r="J5" s="1">
        <f>'[1]202002'!$AA9</f>
        <v>-79.849999999999994</v>
      </c>
      <c r="K5" s="1">
        <f>'[1]202003'!$AA9</f>
        <v>-38.659999999999997</v>
      </c>
      <c r="L5" s="4">
        <f>'[1]202004'!$AA9</f>
        <v>-20.739182</v>
      </c>
      <c r="M5" s="4">
        <f>'[1]202005'!$AA9</f>
        <v>-15.627299000000001</v>
      </c>
      <c r="N5" s="4">
        <f>'[1]202006'!$AA9</f>
        <v>-17.566455000000001</v>
      </c>
      <c r="O5" s="4">
        <f>'[1]202007'!$AA9</f>
        <v>-12.304827999999999</v>
      </c>
      <c r="P5" s="4">
        <f>'[1]202008'!$AA9</f>
        <v>-12.019130000000001</v>
      </c>
      <c r="R5" s="1">
        <f>'[1]202002'!$BK9</f>
        <v>-31.83</v>
      </c>
      <c r="S5" s="1">
        <f>'[1]202003'!$BK9</f>
        <v>-22.89</v>
      </c>
      <c r="T5" s="4">
        <f>'[1]202004'!$BK9</f>
        <v>-18.680247000000001</v>
      </c>
      <c r="U5" s="4">
        <f>'[1]202005'!$BK9</f>
        <v>-14.006049000000001</v>
      </c>
      <c r="V5" s="4">
        <f>'[1]202006'!$BK9</f>
        <v>-13.414603</v>
      </c>
      <c r="W5" s="4">
        <f>'[1]202007'!$BK9</f>
        <v>-13.519273000000002</v>
      </c>
      <c r="X5" s="4">
        <f>'[1]202008'!$BK9</f>
        <v>-11.707782</v>
      </c>
    </row>
    <row r="6" spans="1:24" x14ac:dyDescent="0.2">
      <c r="A6" s="1" t="s">
        <v>14</v>
      </c>
      <c r="B6" s="3">
        <f>'[1]202002'!$I10</f>
        <v>-29.58</v>
      </c>
      <c r="C6" s="3">
        <f>'[1]202003'!$I10</f>
        <v>-26.95</v>
      </c>
      <c r="D6" s="3">
        <f>'[1]202004'!$I10</f>
        <v>-15.135588</v>
      </c>
      <c r="E6" s="3">
        <f>'[1]202005'!$I10</f>
        <v>-8.6515050000000002</v>
      </c>
      <c r="F6" s="3">
        <f>'[1]202006'!$I10</f>
        <v>-1.8782429999999999</v>
      </c>
      <c r="G6" s="3">
        <f>'[1]202007'!$I10</f>
        <v>1.926034</v>
      </c>
      <c r="H6" s="3">
        <f>'[1]202008'!$I10</f>
        <v>5.29298</v>
      </c>
      <c r="J6" s="1">
        <f>'[1]202002'!$AA10</f>
        <v>-85.17</v>
      </c>
      <c r="K6" s="1">
        <f>'[1]202003'!$AA10</f>
        <v>-56.62</v>
      </c>
      <c r="L6" s="4">
        <f>'[1]202004'!$AA10</f>
        <v>-25.116232999999998</v>
      </c>
      <c r="M6" s="4">
        <f>'[1]202005'!$AA10</f>
        <v>-1.1661140000000001</v>
      </c>
      <c r="N6" s="4">
        <f>'[1]202006'!$AA10</f>
        <v>15.636991999999999</v>
      </c>
      <c r="O6" s="4">
        <f>'[1]202007'!$AA10</f>
        <v>28.256323999999999</v>
      </c>
      <c r="P6" s="4">
        <f>'[1]202008'!$AA10</f>
        <v>33.030873999999997</v>
      </c>
      <c r="R6" s="1">
        <f>'[1]202002'!$BK10</f>
        <v>-35.47</v>
      </c>
      <c r="S6" s="1">
        <f>'[1]202003'!$BK10</f>
        <v>-31.85</v>
      </c>
      <c r="T6" s="4">
        <f>'[1]202004'!$BK10</f>
        <v>-26.259703000000002</v>
      </c>
      <c r="U6" s="4">
        <f>'[1]202005'!$BK10</f>
        <v>-19.543609</v>
      </c>
      <c r="V6" s="4">
        <f>'[1]202006'!$BK10</f>
        <v>-16.082866000000003</v>
      </c>
      <c r="W6" s="4">
        <f>'[1]202007'!$BK10</f>
        <v>-15.224809</v>
      </c>
      <c r="X6" s="4">
        <f>'[1]202008'!$BK10</f>
        <v>-4.638814</v>
      </c>
    </row>
    <row r="7" spans="1:24" x14ac:dyDescent="0.2">
      <c r="A7" s="1" t="s">
        <v>15</v>
      </c>
      <c r="B7" s="3">
        <f>'[1]202002'!$I11</f>
        <v>-24.53</v>
      </c>
      <c r="C7" s="3">
        <f>'[1]202003'!$I11</f>
        <v>-11.21</v>
      </c>
      <c r="D7" s="3">
        <f>'[1]202004'!$I11</f>
        <v>-4.7681199999999997</v>
      </c>
      <c r="E7" s="3">
        <f>'[1]202005'!$I11</f>
        <v>-0.549817</v>
      </c>
      <c r="F7" s="3">
        <f>'[1]202006'!$I11</f>
        <v>0.186837</v>
      </c>
      <c r="G7" s="3">
        <f>'[1]202007'!$I11</f>
        <v>3.8731719999999998</v>
      </c>
      <c r="H7" s="3">
        <f>'[1]202008'!$I11</f>
        <v>0.80680600000000002</v>
      </c>
      <c r="J7" s="1">
        <f>'[1]202002'!$AA11</f>
        <v>-152.4</v>
      </c>
      <c r="K7" s="1">
        <f>'[1]202003'!$AA11</f>
        <v>-32.39</v>
      </c>
      <c r="L7" s="4">
        <f>'[1]202004'!$AA11</f>
        <v>-18.185002000000001</v>
      </c>
      <c r="M7" s="4">
        <f>'[1]202005'!$AA11</f>
        <v>-2.2231199999999998</v>
      </c>
      <c r="N7" s="4">
        <f>'[1]202006'!$AA11</f>
        <v>6.1678350000000002</v>
      </c>
      <c r="O7" s="4">
        <f>'[1]202007'!$AA11</f>
        <v>28.786700999999997</v>
      </c>
      <c r="P7" s="4">
        <f>'[1]202008'!$AA11</f>
        <v>13.179547999999999</v>
      </c>
      <c r="R7" s="1">
        <f>'[1]202002'!$BK11</f>
        <v>-7.4</v>
      </c>
      <c r="S7" s="1">
        <f>'[1]202003'!$BK11</f>
        <v>0.96</v>
      </c>
      <c r="T7" s="4">
        <f>'[1]202004'!$BK11</f>
        <v>-2.113937</v>
      </c>
      <c r="U7" s="4">
        <f>'[1]202005'!$BK11</f>
        <v>-4.261374</v>
      </c>
      <c r="V7" s="4">
        <f>'[1]202006'!$BK11</f>
        <v>0.71552300000000002</v>
      </c>
      <c r="W7" s="4">
        <f>'[1]202007'!$BK11</f>
        <v>1.293606</v>
      </c>
      <c r="X7" s="4">
        <f>'[1]202008'!$BK11</f>
        <v>0.59008700000000003</v>
      </c>
    </row>
    <row r="8" spans="1:24" x14ac:dyDescent="0.2">
      <c r="A8" s="1" t="s">
        <v>16</v>
      </c>
      <c r="B8" s="3">
        <f>'[1]202002'!$I12</f>
        <v>-30.04</v>
      </c>
      <c r="C8" s="3">
        <f>'[1]202003'!$I12</f>
        <v>-29.3</v>
      </c>
      <c r="D8" s="3">
        <f>'[1]202004'!$I12</f>
        <v>-16.098965</v>
      </c>
      <c r="E8" s="3">
        <f>'[1]202005'!$I12</f>
        <v>-11.664380000000001</v>
      </c>
      <c r="F8" s="3">
        <f>'[1]202006'!$I12</f>
        <v>-6.8009849999999998</v>
      </c>
      <c r="G8" s="3">
        <f>'[1]202007'!$I12</f>
        <v>-3.099596</v>
      </c>
      <c r="H8" s="3">
        <f>'[1]202008'!$I12</f>
        <v>-1.5327550000000001</v>
      </c>
      <c r="J8" s="1">
        <f>'[1]202002'!$AA12</f>
        <v>-68.650000000000006</v>
      </c>
      <c r="K8" s="1">
        <f>'[1]202003'!$AA12</f>
        <v>-53.95</v>
      </c>
      <c r="L8" s="4">
        <f>'[1]202004'!$AA12</f>
        <v>-21.323293</v>
      </c>
      <c r="M8" s="4">
        <f>'[1]202005'!$AA12</f>
        <v>-13.899854000000001</v>
      </c>
      <c r="N8" s="4">
        <f>'[1]202006'!$AA12</f>
        <v>-12.972587999999998</v>
      </c>
      <c r="O8" s="4">
        <f>'[1]202007'!$AA12</f>
        <v>-3.7742209999999998</v>
      </c>
      <c r="P8" s="4">
        <f>'[1]202008'!$AA12</f>
        <v>-2.7976489999999998</v>
      </c>
      <c r="R8" s="1">
        <f>'[1]202002'!$BK12</f>
        <v>-32.06</v>
      </c>
      <c r="S8" s="1">
        <f>'[1]202003'!$BK12</f>
        <v>-20.58</v>
      </c>
      <c r="T8" s="4">
        <f>'[1]202004'!$BK12</f>
        <v>-8.3677630000000001</v>
      </c>
      <c r="U8" s="4">
        <f>'[1]202005'!$BK12</f>
        <v>-4.2242660000000001</v>
      </c>
      <c r="V8" s="4">
        <f>'[1]202006'!$BK12</f>
        <v>-4.7358339999999997</v>
      </c>
      <c r="W8" s="4">
        <f>'[1]202007'!$BK12</f>
        <v>-3.3082979999999997</v>
      </c>
      <c r="X8" s="4">
        <f>'[1]202008'!$BK12</f>
        <v>0.19296199999999999</v>
      </c>
    </row>
    <row r="9" spans="1:24" x14ac:dyDescent="0.2">
      <c r="A9" s="1" t="s">
        <v>17</v>
      </c>
      <c r="B9" s="3">
        <f>'[1]202002'!$I13</f>
        <v>-28.36</v>
      </c>
      <c r="C9" s="3">
        <f>'[1]202003'!$I13</f>
        <v>-22.74</v>
      </c>
      <c r="D9" s="3">
        <f>'[1]202004'!$I13</f>
        <v>-15.501961999999999</v>
      </c>
      <c r="E9" s="3">
        <f>'[1]202005'!$I13</f>
        <v>-3.749984</v>
      </c>
      <c r="F9" s="3">
        <f>'[1]202006'!$I13</f>
        <v>1.5817430000000001</v>
      </c>
      <c r="G9" s="3">
        <f>'[1]202007'!$I13</f>
        <v>5.9259599999999999</v>
      </c>
      <c r="H9" s="3">
        <f>'[1]202008'!$I13</f>
        <v>7.7599320000000001</v>
      </c>
      <c r="J9" s="1">
        <f>'[1]202002'!$AA13</f>
        <v>-106.71</v>
      </c>
      <c r="K9" s="1">
        <f>'[1]202003'!$AA13</f>
        <v>-57.2</v>
      </c>
      <c r="L9" s="4">
        <f>'[1]202004'!$AA13</f>
        <v>-45.734328000000005</v>
      </c>
      <c r="M9" s="4">
        <f>'[1]202005'!$AA13</f>
        <v>-33.722497000000004</v>
      </c>
      <c r="N9" s="4">
        <f>'[1]202006'!$AA13</f>
        <v>-19.73779</v>
      </c>
      <c r="O9" s="4">
        <f>'[1]202007'!$AA13</f>
        <v>-4.2018449999999996</v>
      </c>
      <c r="P9" s="4">
        <f>'[1]202008'!$AA13</f>
        <v>0.99257800000000007</v>
      </c>
      <c r="R9" s="1">
        <f>'[1]202002'!$BK13</f>
        <v>-28.65</v>
      </c>
      <c r="S9" s="1">
        <f>'[1]202003'!$BK13</f>
        <v>-18.14</v>
      </c>
      <c r="T9" s="4">
        <f>'[1]202004'!$BK13</f>
        <v>-8.8612590000000004</v>
      </c>
      <c r="U9" s="4">
        <f>'[1]202005'!$BK13</f>
        <v>-3.0316130000000001</v>
      </c>
      <c r="V9" s="4">
        <f>'[1]202006'!$BK13</f>
        <v>-8.1215840000000004</v>
      </c>
      <c r="W9" s="4">
        <f>'[1]202007'!$BK13</f>
        <v>5.6378310000000003</v>
      </c>
      <c r="X9" s="4">
        <f>'[1]202008'!$BK13</f>
        <v>8.6300059999999998</v>
      </c>
    </row>
    <row r="10" spans="1:24" x14ac:dyDescent="0.2">
      <c r="A10" s="1" t="s">
        <v>18</v>
      </c>
      <c r="B10" s="3">
        <f>'[1]202002'!$I14</f>
        <v>-24.05</v>
      </c>
      <c r="C10" s="3">
        <f>'[1]202003'!$I14</f>
        <v>-23.76</v>
      </c>
      <c r="D10" s="3">
        <f>'[1]202004'!$I14</f>
        <v>-12.236250999999999</v>
      </c>
      <c r="E10" s="3">
        <f>'[1]202005'!$I14</f>
        <v>-6.7671469999999996</v>
      </c>
      <c r="F10" s="3">
        <f>'[1]202006'!$I14</f>
        <v>-0.88042100000000001</v>
      </c>
      <c r="G10" s="3">
        <f>'[1]202007'!$I14</f>
        <v>-7.6935210000000005</v>
      </c>
      <c r="H10" s="3">
        <f>'[1]202008'!$I14</f>
        <v>-6.9139500000000007</v>
      </c>
      <c r="J10" s="1">
        <f>'[1]202002'!$AA14</f>
        <v>-65.83</v>
      </c>
      <c r="K10" s="1">
        <f>'[1]202003'!$AA14</f>
        <v>-59.26</v>
      </c>
      <c r="L10" s="4">
        <f>'[1]202004'!$AA14</f>
        <v>-2.7635110000000003</v>
      </c>
      <c r="M10" s="4">
        <f>'[1]202005'!$AA14</f>
        <v>16.322811000000002</v>
      </c>
      <c r="N10" s="4">
        <f>'[1]202006'!$AA14</f>
        <v>28.719182999999997</v>
      </c>
      <c r="O10" s="4">
        <f>'[1]202007'!$AA14</f>
        <v>18.985961</v>
      </c>
      <c r="P10" s="4">
        <f>'[1]202008'!$AA14</f>
        <v>14.832386999999999</v>
      </c>
      <c r="R10" s="1">
        <f>'[1]202002'!$BK14</f>
        <v>-39.270000000000003</v>
      </c>
      <c r="S10" s="1">
        <f>'[1]202003'!$BK14</f>
        <v>-13.33</v>
      </c>
      <c r="T10" s="4">
        <f>'[1]202004'!$BK14</f>
        <v>-5.2640169999999999</v>
      </c>
      <c r="U10" s="4">
        <f>'[1]202005'!$BK14</f>
        <v>-6.26328</v>
      </c>
      <c r="V10" s="4">
        <f>'[1]202006'!$BK14</f>
        <v>-13.624376999999999</v>
      </c>
      <c r="W10" s="4">
        <f>'[1]202007'!$BK14</f>
        <v>-13.94755</v>
      </c>
      <c r="X10" s="4">
        <f>'[1]202008'!$BK14</f>
        <v>-13.686263000000002</v>
      </c>
    </row>
    <row r="11" spans="1:24" x14ac:dyDescent="0.2">
      <c r="A11" s="1" t="s">
        <v>19</v>
      </c>
      <c r="B11" s="3">
        <f>'[1]202002'!$I15</f>
        <v>-17.18</v>
      </c>
      <c r="C11" s="3">
        <f>'[1]202003'!$I15</f>
        <v>-21.71</v>
      </c>
      <c r="D11" s="3">
        <f>'[1]202004'!$I15</f>
        <v>-16.823029999999999</v>
      </c>
      <c r="E11" s="3">
        <f>'[1]202005'!$I15</f>
        <v>-11.463096999999999</v>
      </c>
      <c r="F11" s="3">
        <f>'[1]202006'!$I15</f>
        <v>-9.1226630000000011</v>
      </c>
      <c r="G11" s="3">
        <f>'[1]202007'!$I15</f>
        <v>-7.3236789999999994</v>
      </c>
      <c r="H11" s="3">
        <f>'[1]202008'!$I15</f>
        <v>-5.8027940000000005</v>
      </c>
      <c r="J11" s="1">
        <f>'[1]202002'!$AA15</f>
        <v>-56.31</v>
      </c>
      <c r="K11" s="1">
        <f>'[1]202003'!$AA15</f>
        <v>-51.76</v>
      </c>
      <c r="L11" s="4">
        <f>'[1]202004'!$AA15</f>
        <v>-32.617038000000001</v>
      </c>
      <c r="M11" s="4">
        <f>'[1]202005'!$AA15</f>
        <v>-8.7303850000000001</v>
      </c>
      <c r="N11" s="4">
        <f>'[1]202006'!$AA15</f>
        <v>-15.990788</v>
      </c>
      <c r="O11" s="4">
        <f>'[1]202007'!$AA15</f>
        <v>24.915886</v>
      </c>
      <c r="P11" s="4">
        <f>'[1]202008'!$AA15</f>
        <v>29.243217999999999</v>
      </c>
      <c r="R11" s="1">
        <f>'[1]202002'!$BK15</f>
        <v>-10.17</v>
      </c>
      <c r="S11" s="1">
        <f>'[1]202003'!$BK15</f>
        <v>-15.22</v>
      </c>
      <c r="T11" s="4">
        <f>'[1]202004'!$BK15</f>
        <v>-15.915832999999999</v>
      </c>
      <c r="U11" s="4">
        <f>'[1]202005'!$BK15</f>
        <v>-19.571565</v>
      </c>
      <c r="V11" s="4">
        <f>'[1]202006'!$BK15</f>
        <v>-21.699387999999999</v>
      </c>
      <c r="W11" s="4">
        <f>'[1]202007'!$BK15</f>
        <v>-23.457452</v>
      </c>
      <c r="X11" s="4">
        <f>'[1]202008'!$BK15</f>
        <v>-24.410518</v>
      </c>
    </row>
    <row r="12" spans="1:24" x14ac:dyDescent="0.2">
      <c r="A12" s="1" t="s">
        <v>20</v>
      </c>
      <c r="B12" s="3">
        <f>'[1]202002'!$I16</f>
        <v>-24.77</v>
      </c>
      <c r="C12" s="3">
        <f>'[1]202003'!$I16</f>
        <v>-6.33</v>
      </c>
      <c r="D12" s="3">
        <f>'[1]202004'!$I16</f>
        <v>15.213465000000001</v>
      </c>
      <c r="E12" s="3">
        <f>'[1]202005'!$I16</f>
        <v>27.833834000000003</v>
      </c>
      <c r="F12" s="3">
        <f>'[1]202006'!$I16</f>
        <v>23.227529000000001</v>
      </c>
      <c r="G12" s="3">
        <f>'[1]202007'!$I16</f>
        <v>30.713456000000001</v>
      </c>
      <c r="H12" s="3">
        <f>'[1]202008'!$I16</f>
        <v>26.872270999999998</v>
      </c>
      <c r="J12" s="1">
        <f>'[1]202002'!$AA16</f>
        <v>-29.49</v>
      </c>
      <c r="K12" s="1">
        <f>'[1]202003'!$AA16</f>
        <v>-59.32</v>
      </c>
      <c r="L12" s="4">
        <f>'[1]202004'!$AA16</f>
        <v>11.171519</v>
      </c>
      <c r="M12" s="4">
        <f>'[1]202005'!$AA16</f>
        <v>-68.397626000000002</v>
      </c>
      <c r="N12" s="4">
        <f>'[1]202006'!$AA16</f>
        <v>-19.925280000000001</v>
      </c>
      <c r="O12" s="4">
        <f>'[1]202007'!$AA16</f>
        <v>5.0520189999999996</v>
      </c>
      <c r="P12" s="4">
        <f>'[1]202008'!$AA16</f>
        <v>74.553278000000006</v>
      </c>
      <c r="R12" s="1">
        <f>'[1]202002'!$BK16</f>
        <v>-38.380000000000003</v>
      </c>
      <c r="S12" s="1">
        <f>'[1]202003'!$BK16</f>
        <v>13.94</v>
      </c>
      <c r="T12" s="4">
        <f>'[1]202004'!$BK16</f>
        <v>24.951861999999998</v>
      </c>
      <c r="U12" s="4">
        <f>'[1]202005'!$BK16</f>
        <v>30.688468</v>
      </c>
      <c r="V12" s="4">
        <f>'[1]202006'!$BK16</f>
        <v>27.739160000000002</v>
      </c>
      <c r="W12" s="4">
        <f>'[1]202007'!$BK16</f>
        <v>29.796470000000003</v>
      </c>
      <c r="X12" s="4">
        <f>'[1]202008'!$BK16</f>
        <v>28.455687000000001</v>
      </c>
    </row>
    <row r="13" spans="1:24" x14ac:dyDescent="0.2">
      <c r="A13" s="1" t="s">
        <v>21</v>
      </c>
      <c r="B13" s="3">
        <f>'[1]202002'!$I17</f>
        <v>-1.63</v>
      </c>
      <c r="C13" s="3">
        <f>'[1]202003'!$I17</f>
        <v>0.19</v>
      </c>
      <c r="D13" s="3">
        <f>'[1]202004'!$I17</f>
        <v>15.348087999999999</v>
      </c>
      <c r="E13" s="3">
        <f>'[1]202005'!$I17</f>
        <v>34.620343999999996</v>
      </c>
      <c r="F13" s="3">
        <f>'[1]202006'!$I17</f>
        <v>40.456605000000003</v>
      </c>
      <c r="G13" s="3">
        <f>'[1]202007'!$I17</f>
        <v>33.884576000000003</v>
      </c>
      <c r="H13" s="3">
        <f>'[1]202008'!$I17</f>
        <v>34.114559</v>
      </c>
      <c r="J13" s="1">
        <f>'[1]202002'!$AA17</f>
        <v>19.29</v>
      </c>
      <c r="K13" s="1">
        <f>'[1]202003'!$AA17</f>
        <v>5.88</v>
      </c>
      <c r="L13" s="4">
        <f>'[1]202004'!$AA17</f>
        <v>61.091586</v>
      </c>
      <c r="M13" s="4">
        <f>'[1]202005'!$AA17</f>
        <v>61.838808999999998</v>
      </c>
      <c r="N13" s="4">
        <f>'[1]202006'!$AA17</f>
        <v>101.156069</v>
      </c>
      <c r="O13" s="4">
        <f>'[1]202007'!$AA17</f>
        <v>57.151356</v>
      </c>
      <c r="P13" s="4">
        <f>'[1]202008'!$AA17</f>
        <v>57.759273</v>
      </c>
      <c r="R13" s="1">
        <f>'[1]202002'!$BK17</f>
        <v>72.91</v>
      </c>
      <c r="S13" s="1">
        <f>'[1]202003'!$BK17</f>
        <v>111.29</v>
      </c>
      <c r="T13" s="4">
        <f>'[1]202004'!$BK17</f>
        <v>66.670116000000007</v>
      </c>
      <c r="U13" s="4">
        <f>'[1]202005'!$BK17</f>
        <v>55.862496999999998</v>
      </c>
      <c r="V13" s="4">
        <f>'[1]202006'!$BK17</f>
        <v>232.792261</v>
      </c>
      <c r="W13" s="4">
        <f>'[1]202007'!$BK17</f>
        <v>165.28239199999999</v>
      </c>
      <c r="X13" s="4">
        <f>'[1]202008'!$BK17</f>
        <v>173.58490600000002</v>
      </c>
    </row>
    <row r="14" spans="1:24" x14ac:dyDescent="0.2">
      <c r="A14" s="1" t="s">
        <v>22</v>
      </c>
      <c r="B14" s="3">
        <f>'[1]202002'!$I18</f>
        <v>-49.56</v>
      </c>
      <c r="C14" s="3">
        <f>'[1]202003'!$I18</f>
        <v>-34.61</v>
      </c>
      <c r="D14" s="3">
        <f>'[1]202004'!$I18</f>
        <v>-19.632791999999998</v>
      </c>
      <c r="E14" s="3">
        <f>'[1]202005'!$I18</f>
        <v>-22.644396999999998</v>
      </c>
      <c r="F14" s="3">
        <f>'[1]202006'!$I18</f>
        <v>-20.76915</v>
      </c>
      <c r="G14" s="3">
        <f>'[1]202007'!$I18</f>
        <v>-16.387632999999997</v>
      </c>
      <c r="H14" s="3">
        <f>'[1]202008'!$I18</f>
        <v>-15.841151</v>
      </c>
      <c r="J14" s="1">
        <f>'[1]202002'!$AA18</f>
        <v>-173.9</v>
      </c>
      <c r="K14" s="1">
        <f>'[1]202003'!$AA18</f>
        <v>-92.58</v>
      </c>
      <c r="L14" s="4">
        <f>'[1]202004'!$AA18</f>
        <v>-12.04617</v>
      </c>
      <c r="M14" s="4">
        <f>'[1]202005'!$AA18</f>
        <v>-46.594520000000003</v>
      </c>
      <c r="N14" s="4">
        <f>'[1]202006'!$AA18</f>
        <v>-59.825479999999999</v>
      </c>
      <c r="O14" s="4">
        <f>'[1]202007'!$AA18</f>
        <v>-57.824653000000005</v>
      </c>
      <c r="P14" s="4">
        <f>'[1]202008'!$AA18</f>
        <v>-58.202662000000004</v>
      </c>
      <c r="R14" s="1">
        <f>'[1]202002'!$BK18</f>
        <v>-77.599999999999994</v>
      </c>
      <c r="S14" s="1">
        <f>'[1]202003'!$BK18</f>
        <v>-76.28</v>
      </c>
      <c r="T14" s="4">
        <f>'[1]202004'!$BK18</f>
        <v>-67.975291999999996</v>
      </c>
      <c r="U14" s="4">
        <f>'[1]202005'!$BK18</f>
        <v>-65.282552999999993</v>
      </c>
      <c r="V14" s="4">
        <f>'[1]202006'!$BK18</f>
        <v>-67.236299000000002</v>
      </c>
      <c r="W14" s="4">
        <f>'[1]202007'!$BK18</f>
        <v>-62.862161999999998</v>
      </c>
      <c r="X14" s="4">
        <f>'[1]202008'!$BK18</f>
        <v>-60.876806999999999</v>
      </c>
    </row>
    <row r="15" spans="1:24" x14ac:dyDescent="0.2">
      <c r="A15" s="1" t="s">
        <v>23</v>
      </c>
      <c r="B15" s="3">
        <f>'[1]202002'!$I19</f>
        <v>-50.14</v>
      </c>
      <c r="C15" s="3">
        <f>'[1]202003'!$I19</f>
        <v>-32.28</v>
      </c>
      <c r="D15" s="3">
        <f>'[1]202004'!$I19</f>
        <v>-25.321501000000001</v>
      </c>
      <c r="E15" s="3">
        <f>'[1]202005'!$I19</f>
        <v>-22.951981</v>
      </c>
      <c r="F15" s="3">
        <f>'[1]202006'!$I19</f>
        <v>-22.444951</v>
      </c>
      <c r="G15" s="3">
        <f>'[1]202007'!$I19</f>
        <v>-20.815463000000001</v>
      </c>
      <c r="H15" s="3">
        <f>'[1]202008'!$I19</f>
        <v>-17.739411</v>
      </c>
      <c r="J15" s="1">
        <f>'[1]202002'!$AA19</f>
        <v>-640.14</v>
      </c>
      <c r="K15" s="1">
        <f>'[1]202003'!$AA19</f>
        <v>-441.88</v>
      </c>
      <c r="L15" s="4">
        <f>'[1]202004'!$AA19</f>
        <v>-149.64444400000002</v>
      </c>
      <c r="M15" s="4">
        <f>'[1]202005'!$AA19</f>
        <v>-48.759059999999998</v>
      </c>
      <c r="N15" s="4">
        <f>'[1]202006'!$AA19</f>
        <v>-54.381672999999999</v>
      </c>
      <c r="O15" s="4">
        <f>'[1]202007'!$AA19</f>
        <v>-40.950693999999999</v>
      </c>
      <c r="P15" s="4">
        <f>'[1]202008'!$AA19</f>
        <v>-11.484748</v>
      </c>
      <c r="R15" s="1">
        <f>'[1]202002'!$BK19</f>
        <v>-26.68</v>
      </c>
      <c r="S15" s="1">
        <f>'[1]202003'!$BK19</f>
        <v>-37.200000000000003</v>
      </c>
      <c r="T15" s="4">
        <f>'[1]202004'!$BK19</f>
        <v>-30.852909</v>
      </c>
      <c r="U15" s="4">
        <f>'[1]202005'!$BK19</f>
        <v>-17.939679000000002</v>
      </c>
      <c r="V15" s="4">
        <f>'[1]202006'!$BK19</f>
        <v>-13.148244999999999</v>
      </c>
      <c r="W15" s="4">
        <f>'[1]202007'!$BK19</f>
        <v>-16.026683999999999</v>
      </c>
      <c r="X15" s="4">
        <f>'[1]202008'!$BK19</f>
        <v>-3.1478869999999999</v>
      </c>
    </row>
    <row r="16" spans="1:24" x14ac:dyDescent="0.2">
      <c r="A16" s="1" t="s">
        <v>24</v>
      </c>
      <c r="B16" s="3">
        <f>'[1]202002'!$I20</f>
        <v>57.7</v>
      </c>
      <c r="C16" s="3">
        <f>'[1]202003'!$I20</f>
        <v>-3.3</v>
      </c>
      <c r="D16" s="3">
        <f>'[1]202004'!$I20</f>
        <v>-2.7101799999999998</v>
      </c>
      <c r="E16" s="3">
        <f>'[1]202005'!$I20</f>
        <v>-11.112557000000001</v>
      </c>
      <c r="F16" s="3">
        <f>'[1]202006'!$I20</f>
        <v>-27.457470999999998</v>
      </c>
      <c r="G16" s="3">
        <f>'[1]202007'!$I20</f>
        <v>-22.880072999999999</v>
      </c>
      <c r="H16" s="3">
        <f>'[1]202008'!$I20</f>
        <v>-22.660979000000001</v>
      </c>
      <c r="J16" s="1">
        <f>'[1]202002'!$AA20</f>
        <v>-583.54999999999995</v>
      </c>
      <c r="K16" s="1">
        <f>'[1]202003'!$AA20</f>
        <v>-182.99</v>
      </c>
      <c r="L16" s="4">
        <f>'[1]202004'!$AA20</f>
        <v>-110.34650999999999</v>
      </c>
      <c r="M16" s="4">
        <f>'[1]202005'!$AA20</f>
        <v>-49.152541999999997</v>
      </c>
      <c r="N16" s="4">
        <f>'[1]202006'!$AA20</f>
        <v>-22.668810000000001</v>
      </c>
      <c r="O16" s="4">
        <f>'[1]202007'!$AA20</f>
        <v>9.6874190000000002</v>
      </c>
      <c r="P16" s="4">
        <f>'[1]202008'!$AA20</f>
        <v>4.5798230000000002</v>
      </c>
      <c r="R16" s="1">
        <f>'[1]202002'!$BK20</f>
        <v>-47.4</v>
      </c>
      <c r="S16" s="1">
        <f>'[1]202003'!$BK20</f>
        <v>-32.46</v>
      </c>
      <c r="T16" s="4">
        <f>'[1]202004'!$BK20</f>
        <v>-18.623961999999999</v>
      </c>
      <c r="U16" s="4">
        <f>'[1]202005'!$BK20</f>
        <v>-8.4798349999999996</v>
      </c>
      <c r="V16" s="4">
        <f>'[1]202006'!$BK20</f>
        <v>-6.0751399999999993</v>
      </c>
      <c r="W16" s="4">
        <f>'[1]202007'!$BK20</f>
        <v>9.5717879999999997</v>
      </c>
      <c r="X16" s="4">
        <f>'[1]202008'!$BK20</f>
        <v>21.689259999999997</v>
      </c>
    </row>
    <row r="17" spans="1:29" x14ac:dyDescent="0.2">
      <c r="A17" s="1" t="s">
        <v>25</v>
      </c>
      <c r="B17" s="3">
        <f>'[1]202002'!$I21</f>
        <v>-29.25</v>
      </c>
      <c r="C17" s="3">
        <f>'[1]202003'!$I21</f>
        <v>-25.06</v>
      </c>
      <c r="D17" s="3">
        <f>'[1]202004'!$I21</f>
        <v>-16.055537000000001</v>
      </c>
      <c r="E17" s="3">
        <f>'[1]202005'!$I21</f>
        <v>-12.248391</v>
      </c>
      <c r="F17" s="3">
        <f>'[1]202006'!$I21</f>
        <v>-8.1449730000000002</v>
      </c>
      <c r="G17" s="3">
        <f>'[1]202007'!$I21</f>
        <v>-1.5660710000000002</v>
      </c>
      <c r="H17" s="3">
        <f>'[1]202008'!$I21</f>
        <v>1.4833350000000001</v>
      </c>
      <c r="J17" s="1">
        <f>'[1]202002'!$AA21</f>
        <v>-78.650000000000006</v>
      </c>
      <c r="K17" s="1">
        <f>'[1]202003'!$AA21</f>
        <v>-32.950000000000003</v>
      </c>
      <c r="L17" s="4">
        <f>'[1]202004'!$AA21</f>
        <v>-18.655816000000002</v>
      </c>
      <c r="M17" s="4">
        <f>'[1]202005'!$AA21</f>
        <v>-0.33321200000000001</v>
      </c>
      <c r="N17" s="4">
        <f>'[1]202006'!$AA21</f>
        <v>-5.294378</v>
      </c>
      <c r="O17" s="4">
        <f>'[1]202007'!$AA21</f>
        <v>5.1003600000000002</v>
      </c>
      <c r="P17" s="4">
        <f>'[1]202008'!$AA21</f>
        <v>8.0094639999999995</v>
      </c>
      <c r="R17" s="1">
        <f>'[1]202002'!$BK21</f>
        <v>-11.53</v>
      </c>
      <c r="S17" s="1">
        <f>'[1]202003'!$BK21</f>
        <v>-6.2</v>
      </c>
      <c r="T17" s="4">
        <f>'[1]202004'!$BK21</f>
        <v>-0.136909</v>
      </c>
      <c r="U17" s="4">
        <f>'[1]202005'!$BK21</f>
        <v>-4.2162239999999995</v>
      </c>
      <c r="V17" s="4">
        <f>'[1]202006'!$BK21</f>
        <v>-3.9508509999999997</v>
      </c>
      <c r="W17" s="4">
        <f>'[1]202007'!$BK21</f>
        <v>0.64979699999999996</v>
      </c>
      <c r="X17" s="4">
        <f>'[1]202008'!$BK21</f>
        <v>-0.11470899999999999</v>
      </c>
    </row>
    <row r="18" spans="1:29" x14ac:dyDescent="0.2">
      <c r="A18" s="1" t="s">
        <v>26</v>
      </c>
      <c r="B18" s="3">
        <f>'[1]202002'!$I22</f>
        <v>-11.3</v>
      </c>
      <c r="C18" s="3">
        <f>'[1]202003'!$I22</f>
        <v>-17.55</v>
      </c>
      <c r="D18" s="3">
        <f>'[1]202004'!$I22</f>
        <v>-6.2458479999999996</v>
      </c>
      <c r="E18" s="3">
        <f>'[1]202005'!$I22</f>
        <v>0.89578199999999997</v>
      </c>
      <c r="F18" s="3">
        <f>'[1]202006'!$I22</f>
        <v>2.228415</v>
      </c>
      <c r="G18" s="3">
        <f>'[1]202007'!$I22</f>
        <v>4.9260520000000003</v>
      </c>
      <c r="H18" s="3">
        <f>'[1]202008'!$I22</f>
        <v>7.3346170000000006</v>
      </c>
      <c r="J18" s="1">
        <f>'[1]202002'!$AA22</f>
        <v>-179.12</v>
      </c>
      <c r="K18" s="1">
        <f>'[1]202003'!$AA22</f>
        <v>-62.66</v>
      </c>
      <c r="L18" s="4">
        <f>'[1]202004'!$AA22</f>
        <v>0.13120300000000001</v>
      </c>
      <c r="M18" s="4">
        <f>'[1]202005'!$AA22</f>
        <v>68.762997999999996</v>
      </c>
      <c r="N18" s="4">
        <f>'[1]202006'!$AA22</f>
        <v>2.4798830000000001</v>
      </c>
      <c r="O18" s="4">
        <f>'[1]202007'!$AA22</f>
        <v>10.128449</v>
      </c>
      <c r="P18" s="4">
        <f>'[1]202008'!$AA22</f>
        <v>14.374295</v>
      </c>
      <c r="R18" s="1">
        <f>'[1]202002'!$BK22</f>
        <v>-21.31</v>
      </c>
      <c r="S18" s="1">
        <f>'[1]202003'!$BK22</f>
        <v>7.02</v>
      </c>
      <c r="T18" s="4">
        <f>'[1]202004'!$BK22</f>
        <v>8.719875</v>
      </c>
      <c r="U18" s="4">
        <f>'[1]202005'!$BK22</f>
        <v>11.889101</v>
      </c>
      <c r="V18" s="4">
        <f>'[1]202006'!$BK22</f>
        <v>16.568193000000001</v>
      </c>
      <c r="W18" s="4">
        <f>'[1]202007'!$BK22</f>
        <v>11.294369</v>
      </c>
      <c r="X18" s="4">
        <f>'[1]202008'!$BK22</f>
        <v>12.682387</v>
      </c>
    </row>
    <row r="19" spans="1:29" x14ac:dyDescent="0.2">
      <c r="A19" s="1" t="s">
        <v>27</v>
      </c>
      <c r="B19" s="3">
        <f>'[1]202002'!$I23</f>
        <v>-20.29</v>
      </c>
      <c r="C19" s="3">
        <f>'[1]202003'!$I23</f>
        <v>-14.8</v>
      </c>
      <c r="D19" s="3">
        <f>'[1]202004'!$I23</f>
        <v>-13.966006999999999</v>
      </c>
      <c r="E19" s="3">
        <f>'[1]202005'!$I23</f>
        <v>-14.660487999999999</v>
      </c>
      <c r="F19" s="3">
        <f>'[1]202006'!$I23</f>
        <v>-16.084717000000001</v>
      </c>
      <c r="G19" s="3">
        <f>'[1]202007'!$I23</f>
        <v>-16.562051999999998</v>
      </c>
      <c r="H19" s="3">
        <f>'[1]202008'!$I23</f>
        <v>-16.083126</v>
      </c>
      <c r="J19" s="1">
        <f>'[1]202002'!$AA23</f>
        <v>-62.23</v>
      </c>
      <c r="K19" s="1">
        <f>'[1]202003'!$AA23</f>
        <v>-60.99</v>
      </c>
      <c r="L19" s="4">
        <f>'[1]202004'!$AA23</f>
        <v>-59.201321999999998</v>
      </c>
      <c r="M19" s="4">
        <f>'[1]202005'!$AA23</f>
        <v>-58.416970999999997</v>
      </c>
      <c r="N19" s="4">
        <f>'[1]202006'!$AA23</f>
        <v>-52.667854000000005</v>
      </c>
      <c r="O19" s="4">
        <f>'[1]202007'!$AA23</f>
        <v>-52.066975999999997</v>
      </c>
      <c r="P19" s="4">
        <f>'[1]202008'!$AA23</f>
        <v>-49.577630999999997</v>
      </c>
      <c r="R19" s="1">
        <f>'[1]202002'!$BK23</f>
        <v>-29.95</v>
      </c>
      <c r="S19" s="1">
        <f>'[1]202003'!$BK23</f>
        <v>-21.18</v>
      </c>
      <c r="T19" s="4">
        <f>'[1]202004'!$BK23</f>
        <v>-24.266598000000002</v>
      </c>
      <c r="U19" s="4">
        <f>'[1]202005'!$BK23</f>
        <v>-27.243296000000001</v>
      </c>
      <c r="V19" s="4">
        <f>'[1]202006'!$BK23</f>
        <v>-28.292465</v>
      </c>
      <c r="W19" s="4">
        <f>'[1]202007'!$BK23</f>
        <v>-29.470719000000003</v>
      </c>
      <c r="X19" s="4">
        <f>'[1]202008'!$BK23</f>
        <v>-29.644314999999999</v>
      </c>
    </row>
    <row r="20" spans="1:29" x14ac:dyDescent="0.2">
      <c r="A20" s="1" t="s">
        <v>28</v>
      </c>
      <c r="B20" s="3">
        <f>'[1]202002'!$I24</f>
        <v>-12.82</v>
      </c>
      <c r="C20" s="3">
        <f>'[1]202003'!$I24</f>
        <v>-9.9</v>
      </c>
      <c r="D20" s="3">
        <f>'[1]202004'!$I24</f>
        <v>-5.106922</v>
      </c>
      <c r="E20" s="3">
        <f>'[1]202005'!$I24</f>
        <v>-3.121216</v>
      </c>
      <c r="F20" s="3">
        <f>'[1]202006'!$I24</f>
        <v>1.9497580000000001</v>
      </c>
      <c r="G20" s="3">
        <f>'[1]202007'!$I24</f>
        <v>2.754432</v>
      </c>
      <c r="H20" s="3">
        <f>'[1]202008'!$I24</f>
        <v>3.4375950000000004</v>
      </c>
      <c r="J20" s="1">
        <f>'[1]202002'!$AA24</f>
        <v>12.25</v>
      </c>
      <c r="K20" s="1">
        <f>'[1]202003'!$AA24</f>
        <v>7.89</v>
      </c>
      <c r="L20" s="4">
        <f>'[1]202004'!$AA24</f>
        <v>10.047115</v>
      </c>
      <c r="M20" s="4">
        <f>'[1]202005'!$AA24</f>
        <v>2.454472</v>
      </c>
      <c r="N20" s="4">
        <f>'[1]202006'!$AA24</f>
        <v>-11.991509000000001</v>
      </c>
      <c r="O20" s="4">
        <f>'[1]202007'!$AA24</f>
        <v>-11.087094</v>
      </c>
      <c r="P20" s="4">
        <f>'[1]202008'!$AA24</f>
        <v>-10.515873000000001</v>
      </c>
      <c r="R20" s="1">
        <f>'[1]202002'!$BK24</f>
        <v>-11.24</v>
      </c>
      <c r="S20" s="1">
        <f>'[1]202003'!$BK24</f>
        <v>-5.61</v>
      </c>
      <c r="T20" s="4">
        <f>'[1]202004'!$BK24</f>
        <v>-6.5714329999999999</v>
      </c>
      <c r="U20" s="4">
        <f>'[1]202005'!$BK24</f>
        <v>-5.8428639999999996</v>
      </c>
      <c r="V20" s="4">
        <f>'[1]202006'!$BK24</f>
        <v>-0.15160900000000002</v>
      </c>
      <c r="W20" s="4">
        <f>'[1]202007'!$BK24</f>
        <v>2.338241</v>
      </c>
      <c r="X20" s="4">
        <f>'[1]202008'!$BK24</f>
        <v>1.5108470000000001</v>
      </c>
    </row>
    <row r="21" spans="1:29" x14ac:dyDescent="0.2">
      <c r="A21" s="1" t="s">
        <v>29</v>
      </c>
      <c r="B21" s="3">
        <f>'[1]202002'!$I25</f>
        <v>-35.83</v>
      </c>
      <c r="C21" s="3">
        <f>'[1]202003'!$I25</f>
        <v>-28.82</v>
      </c>
      <c r="D21" s="3">
        <f>'[1]202004'!$I25</f>
        <v>-17.861713999999999</v>
      </c>
      <c r="E21" s="3">
        <f>'[1]202005'!$I25</f>
        <v>-12.979795999999999</v>
      </c>
      <c r="F21" s="3">
        <f>'[1]202006'!$I25</f>
        <v>-6.7586140000000006</v>
      </c>
      <c r="G21" s="3">
        <f>'[1]202007'!$I25</f>
        <v>-6.0989639999999996</v>
      </c>
      <c r="H21" s="3">
        <f>'[1]202008'!$I25</f>
        <v>-3.016902</v>
      </c>
      <c r="J21" s="1">
        <f>'[1]202002'!$AA25</f>
        <v>-72.290000000000006</v>
      </c>
      <c r="K21" s="1">
        <f>'[1]202003'!$AA25</f>
        <v>-44.93</v>
      </c>
      <c r="L21" s="4">
        <f>'[1]202004'!$AA25</f>
        <v>-25.471091000000001</v>
      </c>
      <c r="M21" s="4">
        <f>'[1]202005'!$AA25</f>
        <v>-18.871952</v>
      </c>
      <c r="N21" s="4">
        <f>'[1]202006'!$AA25</f>
        <v>-12.059548000000001</v>
      </c>
      <c r="O21" s="4">
        <f>'[1]202007'!$AA25</f>
        <v>-7.0335930000000007</v>
      </c>
      <c r="P21" s="4">
        <f>'[1]202008'!$AA25</f>
        <v>-2.9249669999999997</v>
      </c>
      <c r="R21" s="1">
        <f>'[1]202002'!$BK25</f>
        <v>-30.53</v>
      </c>
      <c r="S21" s="1">
        <f>'[1]202003'!$BK25</f>
        <v>-17.21</v>
      </c>
      <c r="T21" s="4">
        <f>'[1]202004'!$BK25</f>
        <v>-15.133796999999999</v>
      </c>
      <c r="U21" s="4">
        <f>'[1]202005'!$BK25</f>
        <v>-12.232418000000001</v>
      </c>
      <c r="V21" s="4">
        <f>'[1]202006'!$BK25</f>
        <v>-5.1835979999999999</v>
      </c>
      <c r="W21" s="4">
        <f>'[1]202007'!$BK25</f>
        <v>-0.85236300000000009</v>
      </c>
      <c r="X21" s="4">
        <f>'[1]202008'!$BK25</f>
        <v>4.1593830000000001</v>
      </c>
    </row>
    <row r="22" spans="1:29" x14ac:dyDescent="0.2">
      <c r="A22" s="1" t="s">
        <v>30</v>
      </c>
      <c r="B22" s="3">
        <f>'[1]202002'!$I26</f>
        <v>-30.39</v>
      </c>
      <c r="C22" s="3">
        <f>'[1]202003'!$I26</f>
        <v>-30.91</v>
      </c>
      <c r="D22" s="3">
        <f>'[1]202004'!$I26</f>
        <v>-18.241616999999998</v>
      </c>
      <c r="E22" s="3">
        <f>'[1]202005'!$I26</f>
        <v>-12.217924</v>
      </c>
      <c r="F22" s="3">
        <f>'[1]202006'!$I26</f>
        <v>-8.241242999999999</v>
      </c>
      <c r="G22" s="3">
        <f>'[1]202007'!$I26</f>
        <v>-6.7998790000000007</v>
      </c>
      <c r="H22" s="3">
        <f>'[1]202008'!$I26</f>
        <v>-4.8281669999999997</v>
      </c>
      <c r="J22" s="1">
        <f>'[1]202002'!$AA26</f>
        <v>-133.04</v>
      </c>
      <c r="K22" s="1">
        <f>'[1]202003'!$AA26</f>
        <v>-79.02</v>
      </c>
      <c r="L22" s="4">
        <f>'[1]202004'!$AA26</f>
        <v>-28.672181000000002</v>
      </c>
      <c r="M22" s="4">
        <f>'[1]202005'!$AA26</f>
        <v>-9.5455380000000005</v>
      </c>
      <c r="N22" s="4">
        <f>'[1]202006'!$AA26</f>
        <v>1.5886119999999999</v>
      </c>
      <c r="O22" s="4">
        <f>'[1]202007'!$AA26</f>
        <v>7.5274949999999992</v>
      </c>
      <c r="P22" s="4">
        <f>'[1]202008'!$AA26</f>
        <v>3.5114169999999998</v>
      </c>
      <c r="R22" s="1">
        <f>'[1]202002'!$BK26</f>
        <v>2.0099999999999998</v>
      </c>
      <c r="S22" s="1">
        <f>'[1]202003'!$BK26</f>
        <v>2.37</v>
      </c>
      <c r="T22" s="4">
        <f>'[1]202004'!$BK26</f>
        <v>10.079480999999999</v>
      </c>
      <c r="U22" s="4">
        <f>'[1]202005'!$BK26</f>
        <v>6.327394</v>
      </c>
      <c r="V22" s="4">
        <f>'[1]202006'!$BK26</f>
        <v>6.4617889999999996</v>
      </c>
      <c r="W22" s="4">
        <f>'[1]202007'!$BK26</f>
        <v>-1.7782349999999998</v>
      </c>
      <c r="X22" s="4">
        <f>'[1]202008'!$BK26</f>
        <v>-1.3707940000000001</v>
      </c>
    </row>
    <row r="24" spans="1:29" x14ac:dyDescent="0.2">
      <c r="A24" s="1">
        <v>4</v>
      </c>
      <c r="B24" s="5" t="str">
        <f>INDEX(A2:A22,A24)&amp;"业绩增长（%）"</f>
        <v>绘图仪器制造 业绩增长（%）</v>
      </c>
      <c r="C24" s="5"/>
      <c r="D24" s="5"/>
      <c r="E24" s="5"/>
      <c r="F24" s="5"/>
      <c r="G24" s="5"/>
      <c r="H24" s="5"/>
    </row>
    <row r="25" spans="1:29" x14ac:dyDescent="0.2"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</row>
    <row r="26" spans="1:29" x14ac:dyDescent="0.2">
      <c r="A26" s="1" t="s">
        <v>31</v>
      </c>
      <c r="B26" s="3">
        <f ca="1">OFFSET($A$1,$A$24,ROW(A1)*1+COLUMN(A1)-1)</f>
        <v>-31.24</v>
      </c>
      <c r="C26" s="3">
        <f t="shared" ref="C26:H26" ca="1" si="0">OFFSET($A$1,$A$24,ROW(B1)*1+COLUMN(B1)-1)</f>
        <v>-17.62</v>
      </c>
      <c r="D26" s="3">
        <f t="shared" ca="1" si="0"/>
        <v>-10.701338</v>
      </c>
      <c r="E26" s="3">
        <f t="shared" ca="1" si="0"/>
        <v>-11.316744</v>
      </c>
      <c r="F26" s="3">
        <f t="shared" ca="1" si="0"/>
        <v>-11.970011999999999</v>
      </c>
      <c r="G26" s="3">
        <f t="shared" ca="1" si="0"/>
        <v>-10.791367000000001</v>
      </c>
      <c r="H26" s="3">
        <f t="shared" ca="1" si="0"/>
        <v>-9.8987470000000002</v>
      </c>
    </row>
    <row r="27" spans="1:29" x14ac:dyDescent="0.2">
      <c r="A27" s="1" t="s">
        <v>8</v>
      </c>
      <c r="B27" s="3">
        <f ca="1">OFFSET($A$1,$A$24,ROW(H2)*1+COLUMN(H2)-1)</f>
        <v>-79.849999999999994</v>
      </c>
      <c r="C27" s="3">
        <f t="shared" ref="C27:H27" ca="1" si="1">OFFSET($A$1,$A$24,ROW(I2)*1+COLUMN(I2)-1)</f>
        <v>-38.659999999999997</v>
      </c>
      <c r="D27" s="3">
        <f t="shared" ca="1" si="1"/>
        <v>-20.739182</v>
      </c>
      <c r="E27" s="3">
        <f t="shared" ca="1" si="1"/>
        <v>-15.627299000000001</v>
      </c>
      <c r="F27" s="3">
        <f t="shared" ca="1" si="1"/>
        <v>-17.566455000000001</v>
      </c>
      <c r="G27" s="3">
        <f t="shared" ca="1" si="1"/>
        <v>-12.304827999999999</v>
      </c>
      <c r="H27" s="3">
        <f t="shared" ca="1" si="1"/>
        <v>-12.019130000000001</v>
      </c>
    </row>
    <row r="28" spans="1:29" x14ac:dyDescent="0.2">
      <c r="A28" s="1" t="s">
        <v>9</v>
      </c>
      <c r="B28" s="3">
        <f ca="1">OFFSET($A$1,$A$24,ROW(O3)*1+COLUMN(O3)-1)</f>
        <v>-31.83</v>
      </c>
      <c r="C28" s="3">
        <f t="shared" ref="C28:H28" ca="1" si="2">OFFSET($A$1,$A$24,ROW(P3)*1+COLUMN(P3)-1)</f>
        <v>-22.89</v>
      </c>
      <c r="D28" s="3">
        <f t="shared" ca="1" si="2"/>
        <v>-18.680247000000001</v>
      </c>
      <c r="E28" s="3">
        <f t="shared" ca="1" si="2"/>
        <v>-14.006049000000001</v>
      </c>
      <c r="F28" s="3">
        <f t="shared" ca="1" si="2"/>
        <v>-13.414603</v>
      </c>
      <c r="G28" s="3">
        <f t="shared" ca="1" si="2"/>
        <v>-13.519273000000002</v>
      </c>
      <c r="H28" s="3">
        <f t="shared" ca="1" si="2"/>
        <v>-11.707782</v>
      </c>
    </row>
    <row r="29" spans="1:29" x14ac:dyDescent="0.2">
      <c r="AC29" s="1" t="s">
        <v>32</v>
      </c>
    </row>
  </sheetData>
  <mergeCells count="1">
    <mergeCell ref="B24:H24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25</xdr:col>
                    <xdr:colOff>257175</xdr:colOff>
                    <xdr:row>0</xdr:row>
                    <xdr:rowOff>0</xdr:rowOff>
                  </from>
                  <to>
                    <xdr:col>27</xdr:col>
                    <xdr:colOff>495300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1-8月业绩增长逐月比较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baoyilian</dc:creator>
  <cp:lastModifiedBy>baoyilian</cp:lastModifiedBy>
  <dcterms:created xsi:type="dcterms:W3CDTF">2020-11-07T07:54:10Z</dcterms:created>
  <dcterms:modified xsi:type="dcterms:W3CDTF">2020-11-07T08:29:05Z</dcterms:modified>
</cp:coreProperties>
</file>